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62" documentId="120_S{2AC9BD13-BADA-5192-A53E-5A8FF88502F6}" xr6:coauthVersionLast="47" xr6:coauthVersionMax="47" xr10:uidLastSave="{3C429A14-790D-4434-8038-452C0142CFD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<sst xmlns="http://schemas.openxmlformats.org/spreadsheetml/2006/main" count="180325" uniqueCount="39131">
  <si>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</si>
  <si>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</si>
  <si>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</si>
  <si>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</si>
  <si>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</si>
  <si>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</si>
  <si>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</si>
  <si>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</si>
  <si>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</si>
  <si>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</si>
  <si>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</si>
  <si>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</si>
  <si>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</si>
  <si>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</si>
  <si>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</si>
  <si>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</si>
  <si>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</si>
  <si>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</si>
  <si>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</si>
  <si>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</si>
  <si>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</si>
  <si>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</si>
  <si>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</si>
  <si>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</si>
  <si>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</si>
  <si>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</si>
  <si>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</si>
  <si>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</si>
  <si>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</si>
  <si>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</si>
  <si>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</si>
  <si>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</si>
  <si>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</si>
  <si>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</si>
  <si>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</si>
  <si>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</si>
  <si>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</si>
  <si>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</si>
  <si>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</si>
  <si>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</si>
  <si>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</si>
  <si>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</si>
  <si>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</si>
  <si>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</si>
  <si>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</si>
  <si>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</si>
  <si>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</si>
  <si>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</si>
  <si>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</si>
  <si>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</si>
  <si>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</si>
  <si>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</si>
  <si>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</si>
  <si>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</si>
  <si>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</si>
  <si>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</si>
  <si>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</si>
  <si>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</si>
  <si>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</si>
  <si>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</si>
  <si>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</si>
  <si>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</si>
  <si>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</si>
  <si>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</si>
  <si>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</si>
  <si>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</si>
  <si>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</si>
  <si>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</si>
  <si>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</si>
  <si>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</si>
  <si>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</si>
  <si>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</si>
  <si>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</si>
  <si>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</si>
  <si>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</si>
  <si>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</si>
  <si>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</si>
  <si>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</si>
  <si>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</si>
  <si>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</si>
  <si>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</si>
  <si>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</si>
  <si>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</si>
  <si>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</si>
  <si>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</si>
  <si>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</si>
  <si>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</si>
  <si>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</si>
  <si>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</si>
  <si>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</si>
  <si>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</si>
  <si>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</si>
  <si>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</si>
  <si>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</si>
  <si>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</si>
  <si>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</si>
  <si>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</si>
  <si>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</si>
  <si>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</si>
  <si>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</si>
  <si>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</si>
  <si>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</si>
  <si>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</si>
  <si>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</si>
  <si>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</si>
  <si>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</si>
  <si>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</si>
  <si>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</si>
  <si>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</si>
  <si>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</si>
  <si>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</si>
  <si>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</si>
  <si>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</si>
  <si>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</si>
  <si>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</si>
  <si>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</si>
  <si>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</si>
  <si>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</si>
  <si>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</si>
  <si>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</si>
  <si>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</si>
  <si>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</si>
  <si>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</si>
  <si>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</si>
  <si>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</si>
  <si>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</si>
  <si>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</si>
  <si>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</si>
  <si>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</si>
  <si>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</si>
  <si>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</si>
  <si>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</si>
  <si>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</si>
  <si>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</si>
  <si>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</si>
  <si>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</si>
  <si>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</si>
  <si>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</si>
  <si>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</si>
  <si>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</si>
  <si>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</si>
  <si>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</si>
  <si>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</si>
  <si>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</si>
  <si>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</si>
  <si>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</si>
  <si>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</si>
  <si>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</si>
  <si>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</si>
  <si>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</si>
  <si>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</si>
  <si>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</si>
  <si>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</si>
  <si>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</si>
  <si>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</si>
  <si>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</si>
  <si>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</si>
  <si>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</si>
  <si>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</si>
  <si>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</si>
  <si>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</si>
  <si>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</si>
  <si>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</si>
  <si>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</si>
  <si>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</si>
  <si>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</si>
  <si>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</si>
  <si>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</si>
  <si>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</si>
  <si>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</si>
  <si>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</si>
  <si>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</si>
  <si>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</si>
  <si>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</si>
  <si>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</si>
  <si>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</si>
  <si>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</si>
  <si>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</si>
  <si>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</si>
  <si>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</si>
  <si>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</si>
  <si>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</si>
  <si>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</si>
  <si>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</si>
  <si>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</si>
  <si>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</si>
  <si>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</si>
  <si>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</si>
  <si>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</si>
  <si>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</si>
  <si>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</si>
  <si>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</si>
  <si>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</si>
  <si>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</si>
  <si>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</si>
  <si>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</si>
  <si>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</si>
  <si>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</si>
  <si>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</si>
  <si>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</si>
  <si>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</si>
  <si>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</si>
  <si>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</si>
  <si>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</si>
  <si>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</si>
  <si>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</si>
  <si>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</si>
  <si>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</si>
  <si>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</si>
  <si>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</si>
  <si>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</si>
  <si>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</si>
  <si>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</si>
  <si>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</si>
  <si>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</si>
  <si>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</si>
  <si>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</si>
  <si>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</si>
  <si>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</si>
  <si>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</si>
  <si>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</si>
  <si>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</si>
  <si>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</si>
  <si>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</si>
  <si>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</si>
  <si>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</si>
  <si>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</si>
  <si>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</si>
  <si>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</si>
  <si>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</si>
  <si>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</si>
  <si>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</si>
  <si>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</si>
  <si>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</si>
  <si>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</si>
  <si>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</si>
  <si>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</si>
  <si>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</si>
  <si>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</si>
  <si>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</si>
  <si>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</si>
  <si>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</si>
  <si>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</si>
  <si>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</si>
  <si>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</si>
  <si>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</si>
  <si>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</si>
  <si>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</si>
  <si>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</si>
  <si>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</si>
  <si>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</si>
  <si>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</si>
  <si>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</si>
  <si>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</si>
  <si>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</si>
  <si>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</si>
  <si>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</si>
  <si>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</si>
  <si>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</si>
  <si>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</si>
  <si>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</si>
  <si>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</si>
  <si>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</si>
  <si>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</si>
  <si>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</si>
  <si>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</si>
  <si>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</si>
  <si>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</si>
  <si>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</si>
  <si>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</si>
  <si>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</si>
  <si>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</si>
  <si>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</si>
  <si>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</si>
  <si>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</si>
  <si>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</si>
  <si>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</si>
  <si>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</si>
  <si>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</si>
  <si>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</si>
  <si>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</si>
  <si>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</si>
  <si>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</si>
  <si>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</si>
  <si>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</si>
  <si>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</si>
  <si>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</si>
  <si>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</si>
  <si>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</si>
  <si>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</si>
  <si>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</si>
  <si>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</si>
  <si>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</si>
  <si>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</si>
  <si>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</si>
  <si>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</si>
  <si>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</si>
  <si>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</si>
  <si>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</si>
  <si>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</si>
  <si>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</si>
  <si>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</si>
  <si>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</si>
  <si>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</si>
  <si>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</si>
  <si>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</si>
  <si>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</si>
  <si>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</si>
  <si>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</si>
  <si>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</si>
  <si>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</si>
  <si>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</si>
  <si>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</si>
  <si>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</si>
  <si>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</si>
  <si>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</si>
  <si>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</si>
  <si>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</si>
  <si>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</si>
  <si>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</si>
  <si>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</si>
  <si>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</si>
  <si>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</si>
  <si>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</si>
  <si>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</si>
  <si>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</si>
  <si>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</si>
  <si>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</si>
  <si>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</si>
  <si>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</si>
  <si>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</si>
  <si>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</si>
  <si>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</si>
  <si>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</si>
  <si>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</si>
  <si>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</si>
  <si>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</si>
  <si>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</si>
  <si>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</si>
  <si>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</si>
  <si>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</si>
  <si>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</si>
  <si>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</si>
  <si>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</si>
  <si>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</si>
  <si>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</si>
  <si>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</si>
  <si>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</si>
  <si>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</si>
  <si>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</si>
  <si>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</si>
  <si>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</si>
  <si>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</si>
  <si>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</si>
  <si>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</si>
  <si>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</si>
  <si>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</si>
  <si>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</si>
  <si>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</si>
  <si>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</si>
  <si>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</si>
  <si>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</si>
  <si>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</si>
  <si>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</si>
  <si>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</si>
  <si>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</si>
  <si>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</si>
  <si>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</si>
  <si>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</si>
  <si>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</si>
  <si>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</si>
  <si>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</si>
  <si>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</si>
  <si>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</si>
  <si>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</si>
  <si>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</si>
  <si>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</si>
  <si>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</si>
  <si>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</si>
  <si>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</si>
  <si>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</si>
  <si>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</si>
  <si>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</si>
  <si>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</si>
  <si>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</si>
  <si>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</si>
  <si>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</si>
  <si>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</si>
  <si>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</si>
  <si>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</si>
  <si>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</si>
  <si>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</si>
  <si>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</si>
  <si>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</si>
  <si>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</si>
  <si>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</si>
  <si>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</si>
  <si>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</si>
  <si>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</si>
  <si>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</si>
  <si>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</si>
  <si>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</si>
  <si>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</si>
  <si>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</si>
  <si>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</si>
  <si>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</si>
  <si>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</si>
  <si>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</si>
  <si>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</si>
  <si>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</si>
  <si>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</si>
  <si>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</si>
  <si>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</si>
  <si>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</si>
  <si>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</si>
  <si>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</si>
  <si>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</si>
  <si>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</si>
  <si>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</si>
  <si>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</si>
  <si>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</si>
  <si>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</si>
  <si>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</si>
  <si>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</si>
  <si>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</si>
  <si>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</si>
  <si>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</si>
  <si>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</si>
  <si>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</si>
  <si>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</si>
  <si>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</si>
  <si>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</si>
  <si>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</si>
  <si>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</si>
  <si>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</si>
  <si>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</si>
  <si>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</si>
  <si>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</si>
  <si>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</si>
  <si>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</si>
  <si>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</si>
  <si>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</si>
  <si>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</si>
  <si>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</si>
  <si>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</si>
  <si>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</si>
  <si>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</si>
  <si>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</si>
  <si>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</si>
  <si>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</si>
  <si>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</si>
  <si>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</si>
  <si>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</si>
  <si>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</si>
  <si>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</si>
  <si>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</si>
  <si>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</si>
  <si>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</si>
  <si>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</si>
  <si>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</si>
  <si>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</si>
  <si>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</si>
  <si>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</si>
  <si>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</si>
  <si>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</si>
  <si>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</si>
  <si>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</si>
  <si>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</si>
  <si>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</si>
  <si>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</si>
  <si>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</si>
  <si>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</si>
  <si>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</si>
  <si>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</si>
  <si>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</si>
  <si>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</si>
  <si>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</si>
  <si>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</si>
  <si>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</si>
  <si>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</si>
  <si>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</si>
  <si>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</si>
  <si>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</si>
  <si>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</si>
  <si>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</si>
  <si>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</si>
  <si>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</si>
  <si>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</si>
  <si>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</si>
  <si>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</si>
  <si>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</si>
  <si>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</si>
  <si>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</si>
  <si>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</si>
  <si>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</si>
  <si>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</si>
  <si>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</si>
  <si>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</si>
  <si>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</si>
  <si>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</si>
  <si>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</si>
  <si>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</si>
  <si>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</si>
  <si>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</si>
  <si>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</si>
  <si>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</si>
  <si>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</si>
  <si>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</si>
  <si>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</si>
  <si>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</si>
  <si>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</si>
  <si>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</si>
  <si>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</si>
  <si>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</si>
  <si>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</si>
  <si>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</si>
  <si>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</si>
  <si>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</si>
  <si>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</si>
  <si>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</si>
  <si>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</si>
  <si>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</si>
  <si>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</si>
  <si>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</si>
  <si>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</si>
  <si>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</si>
  <si>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</si>
  <si>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</si>
  <si>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</si>
  <si>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</si>
  <si>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</si>
  <si>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</si>
  <si>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</si>
  <si>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</si>
  <si>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</si>
  <si>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</si>
  <si>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</si>
  <si>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</si>
  <si>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</si>
  <si>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</si>
  <si>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</si>
  <si>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</si>
  <si>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</si>
  <si>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</si>
  <si>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</si>
  <si>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</si>
  <si>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</si>
  <si>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</si>
  <si>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</si>
  <si>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</si>
  <si>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</si>
  <si>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</si>
  <si>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</si>
  <si>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</si>
  <si>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</si>
  <si>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</si>
  <si>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</si>
  <si>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</si>
  <si>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</si>
  <si>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</si>
  <si>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</si>
  <si>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</si>
  <si>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</si>
  <si>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</si>
  <si>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</si>
  <si>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</si>
  <si>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</si>
  <si>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</si>
  <si>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</si>
  <si>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</si>
  <si>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</si>
  <si>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</si>
  <si>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</si>
  <si>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</si>
  <si>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</si>
  <si>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</si>
  <si>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</si>
  <si>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</si>
  <si>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</si>
  <si>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</si>
  <si>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</si>
  <si>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</si>
  <si>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</si>
  <si>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</si>
  <si>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</si>
  <si>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</si>
  <si>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</si>
  <si>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</si>
  <si>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</si>
  <si>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</si>
  <si>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</si>
  <si>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</si>
  <si>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</si>
  <si>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</si>
  <si>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</si>
  <si>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</si>
  <si>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</si>
  <si>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</si>
  <si>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</si>
  <si>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</si>
  <si>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</si>
  <si>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</si>
  <si>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</si>
  <si>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</si>
  <si>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</si>
  <si>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</si>
  <si>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</si>
  <si>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</si>
  <si>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</si>
  <si>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</si>
  <si>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</si>
  <si>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</si>
  <si>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</si>
  <si>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</si>
  <si>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</si>
  <si>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</si>
  <si>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</si>
  <si>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</si>
  <si>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</si>
  <si>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</si>
  <si>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</si>
  <si>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</si>
  <si>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</si>
  <si>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</si>
  <si>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</si>
  <si>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</si>
  <si>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</si>
  <si>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</si>
  <si>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</si>
  <si>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</si>
  <si>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</si>
  <si>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</si>
  <si>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</si>
  <si>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</si>
  <si>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</si>
  <si>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</si>
  <si>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</si>
  <si>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</si>
  <si>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</si>
  <si>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</si>
  <si>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</si>
  <si>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</si>
  <si>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</si>
  <si>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</si>
  <si>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</si>
  <si>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</si>
  <si>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</si>
  <si>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</si>
  <si>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</si>
  <si>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</si>
  <si>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</si>
  <si>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</si>
  <si>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</si>
  <si>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</si>
  <si>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</si>
  <si>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</si>
  <si>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</si>
  <si>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</si>
  <si>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</si>
  <si>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</si>
  <si>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</si>
  <si>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</si>
  <si>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</si>
  <si>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</si>
  <si>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</si>
  <si>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</si>
  <si>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</si>
  <si>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</si>
  <si>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</si>
  <si>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</si>
  <si>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</si>
  <si>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</si>
  <si>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</si>
  <si>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</si>
  <si>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</si>
  <si>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</si>
  <si>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</si>
  <si>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</si>
  <si>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</si>
  <si>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</si>
  <si>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</si>
  <si>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</si>
  <si>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</si>
  <si>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</si>
  <si>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</si>
  <si>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</si>
  <si>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</si>
  <si>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</si>
  <si>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</si>
  <si>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</si>
  <si>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</si>
  <si>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</si>
  <si>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</si>
  <si>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</si>
  <si>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</si>
  <si>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</si>
  <si>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</si>
  <si>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</si>
  <si>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</si>
  <si>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</si>
  <si>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</si>
  <si>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</si>
  <si>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</si>
  <si>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</si>
  <si>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</si>
  <si>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</si>
  <si>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</si>
  <si>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</si>
  <si>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</si>
  <si>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</si>
  <si>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</si>
  <si>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</si>
  <si>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</si>
  <si>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</si>
  <si>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</si>
  <si>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</si>
  <si>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</si>
  <si>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</si>
  <si>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</si>
  <si>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</si>
  <si>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</si>
  <si>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</si>
  <si>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</si>
  <si>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</si>
  <si>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</si>
  <si>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</si>
  <si>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</si>
  <si>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</si>
  <si>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</si>
  <si>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</si>
  <si>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</si>
  <si>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</si>
  <si>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</si>
  <si>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</si>
  <si>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</si>
  <si>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</si>
  <si>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</si>
  <si>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</si>
  <si>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</si>
  <si>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</si>
  <si>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</si>
  <si>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</si>
  <si>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</si>
  <si>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</si>
  <si>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</si>
  <si>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</si>
  <si>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</si>
  <si>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</si>
  <si>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</si>
  <si>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</si>
  <si>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</si>
  <si>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</si>
  <si>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</si>
  <si>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</si>
  <si>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</si>
  <si>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</si>
  <si>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</si>
  <si>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</si>
  <si>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</si>
  <si>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</si>
  <si>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</si>
  <si>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</si>
  <si>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</si>
  <si>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</si>
  <si>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</si>
  <si>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</si>
  <si>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</si>
  <si>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</si>
  <si>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</si>
  <si>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</si>
  <si>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</si>
  <si>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</si>
  <si>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</si>
  <si>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</si>
  <si>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</si>
  <si>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</si>
  <si>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</si>
  <si>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</si>
  <si>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</si>
  <si>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</si>
  <si>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</si>
  <si>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</si>
  <si>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</si>
  <si>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</si>
  <si>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</si>
  <si>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</si>
  <si>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</si>
  <si>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</si>
  <si>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</si>
  <si>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</si>
  <si>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</si>
  <si>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</si>
  <si>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</si>
  <si>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</si>
  <si>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</si>
  <si>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</si>
  <si>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</si>
  <si>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</si>
  <si>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</si>
  <si>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</si>
  <si>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</si>
  <si>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</si>
  <si>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</si>
  <si>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</si>
  <si>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</si>
  <si>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</si>
  <si>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</si>
  <si>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</si>
  <si>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</si>
  <si>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</si>
  <si>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</si>
  <si>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</si>
  <si>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</si>
  <si>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</si>
  <si>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</si>
  <si>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</si>
  <si>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</si>
  <si>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</si>
  <si>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</si>
  <si>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</si>
  <si>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</si>
  <si>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</si>
  <si>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</si>
  <si>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</si>
  <si>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</si>
  <si>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</si>
  <si>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</si>
  <si>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</si>
  <si>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</si>
  <si>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</si>
  <si>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</si>
  <si>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</si>
  <si>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</si>
  <si>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</si>
  <si>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</si>
  <si>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</si>
  <si>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</si>
  <si>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</si>
  <si>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</si>
  <si>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</si>
  <si>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</si>
  <si>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</si>
  <si>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</si>
  <si>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</si>
  <si>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</si>
  <si>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</si>
  <si>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</si>
  <si>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</si>
  <si>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</si>
  <si>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</si>
  <si>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</si>
  <si>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</si>
  <si>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</si>
  <si>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</si>
  <si>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</si>
  <si>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</si>
  <si>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</si>
  <si>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</si>
  <si>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</si>
  <si>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</si>
  <si>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</si>
  <si>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</si>
  <si>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</si>
  <si>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</si>
  <si>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</si>
  <si>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</si>
  <si>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</si>
  <si>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</si>
  <si>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</si>
  <si>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</si>
  <si>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</si>
  <si>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</si>
  <si>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</si>
  <si>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</si>
  <si>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</si>
  <si>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</si>
  <si>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</si>
  <si>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</si>
  <si>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</si>
  <si>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</si>
  <si>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</si>
  <si>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</si>
  <si>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</si>
  <si>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</si>
  <si>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</si>
  <si>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</si>
  <si>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</si>
  <si>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</si>
  <si>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</si>
  <si>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</si>
  <si>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</si>
  <si>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</si>
  <si>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</si>
  <si>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</si>
  <si>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</si>
  <si>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</si>
  <si>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</si>
  <si>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</si>
  <si>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</si>
  <si>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</si>
  <si>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</si>
  <si>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</si>
  <si>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</si>
  <si>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</si>
  <si>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</si>
  <si>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</si>
  <si>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</si>
  <si>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</si>
  <si>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</si>
  <si>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</si>
  <si>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</si>
  <si>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</si>
  <si>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</si>
  <si>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</si>
  <si>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</si>
  <si>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</si>
  <si>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</si>
  <si>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</si>
  <si>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</si>
  <si>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</si>
  <si>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</si>
  <si>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</si>
  <si>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</si>
  <si>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</si>
  <si>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</si>
  <si>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</si>
  <si>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</si>
  <si>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</si>
  <si>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</si>
  <si>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</si>
  <si>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</si>
  <si>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</si>
  <si>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</si>
  <si>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</si>
  <si>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</si>
  <si>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</si>
  <si>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</si>
  <si>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</si>
  <si>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</si>
  <si>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</si>
  <si>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</si>
  <si>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</si>
  <si>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</si>
  <si>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</si>
  <si>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</si>
  <si>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</si>
  <si>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</si>
  <si>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</si>
  <si>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</si>
  <si>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</si>
  <si>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</si>
  <si>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</si>
  <si>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</si>
  <si>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</si>
  <si>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</si>
  <si>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</si>
  <si>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</si>
  <si>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</si>
  <si>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</si>
  <si>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</si>
  <si>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</si>
  <si>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</si>
  <si>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</si>
  <si>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</si>
  <si>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</si>
  <si>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</si>
  <si>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</si>
  <si>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</si>
  <si>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</si>
  <si>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</si>
  <si>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</si>
  <si>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</si>
  <si>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</si>
  <si>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</si>
  <si>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</si>
  <si>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</si>
  <si>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</si>
  <si>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</si>
  <si>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</si>
  <si>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</si>
  <si>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</si>
  <si>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</si>
  <si>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</si>
  <si>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</si>
  <si>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</si>
  <si>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</si>
  <si>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</si>
  <si>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</si>
  <si>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</si>
  <si>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</si>
  <si>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</si>
  <si>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</si>
  <si>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</si>
  <si>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</si>
  <si>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</si>
  <si>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</si>
  <si>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</si>
  <si>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</si>
  <si>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</si>
  <si>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</si>
  <si>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</si>
  <si>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</si>
  <si>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</si>
  <si>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</si>
  <si>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</si>
  <si>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</si>
  <si>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</si>
  <si>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</si>
  <si>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</si>
  <si>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</si>
  <si>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</si>
  <si>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</si>
  <si>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</si>
  <si>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</si>
  <si>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</si>
  <si>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</si>
  <si>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</si>
  <si>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</si>
  <si>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</si>
  <si>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</si>
  <si>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</si>
  <si>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</si>
  <si>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</si>
  <si>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</si>
  <si>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</si>
  <si>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</si>
  <si>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</si>
  <si>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</si>
  <si>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</si>
  <si>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</si>
  <si>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</si>
  <si>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</si>
  <si>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</si>
  <si>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</si>
  <si>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</si>
  <si>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</si>
  <si>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</si>
  <si>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</si>
  <si>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</si>
  <si>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</si>
  <si>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</si>
  <si>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</si>
  <si>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</si>
  <si>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</si>
  <si>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</si>
  <si>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</si>
  <si>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</si>
  <si>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</si>
  <si>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</si>
  <si>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</si>
  <si>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</si>
  <si>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</si>
  <si>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</si>
  <si>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</si>
  <si>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</si>
  <si>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</si>
  <si>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</si>
  <si>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</si>
  <si>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</si>
  <si>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</si>
  <si>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</si>
  <si>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</si>
  <si>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</si>
  <si>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</si>
  <si>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</si>
  <si>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</si>
  <si>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</si>
  <si>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</si>
  <si>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</si>
  <si>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</si>
  <si>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</si>
  <si>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</si>
  <si>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</si>
  <si>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</si>
  <si>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</si>
  <si>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</si>
  <si>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</si>
  <si>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</si>
  <si>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</si>
  <si>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</si>
  <si>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</si>
  <si>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</si>
  <si>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</si>
  <si>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</si>
  <si>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</si>
  <si>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</si>
  <si>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</si>
  <si>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</si>
  <si>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</si>
  <si>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</si>
  <si>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</si>
  <si>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</si>
  <si>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</si>
  <si>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</si>
  <si>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</si>
  <si>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</si>
  <si>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</si>
  <si>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</si>
  <si>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</si>
  <si>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</si>
  <si>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</si>
  <si>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</si>
  <si>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</si>
  <si>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</si>
  <si>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</si>
  <si>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</si>
  <si>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</si>
  <si>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</si>
  <si>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</si>
  <si>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</si>
  <si>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</si>
  <si>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</si>
  <si>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</si>
  <si>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</si>
  <si>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</si>
  <si>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</si>
  <si>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</si>
  <si>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</si>
  <si>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</si>
  <si>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</si>
  <si>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</si>
  <si>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</si>
  <si>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</si>
  <si>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</si>
  <si>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</si>
  <si>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</si>
  <si>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</si>
  <si>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</si>
  <si>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</si>
  <si>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</si>
  <si>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</si>
  <si>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</si>
  <si>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</si>
  <si>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</si>
  <si>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</si>
  <si>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</si>
  <si>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</si>
  <si>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</si>
  <si>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</si>
  <si>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</si>
  <si>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</si>
  <si>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</si>
  <si>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</si>
  <si>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</si>
  <si>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</si>
  <si>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</si>
  <si>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</si>
  <si>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</si>
  <si>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</si>
  <si>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</si>
  <si>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</si>
  <si>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</si>
  <si>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</si>
  <si>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</si>
  <si>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</si>
  <si>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</si>
  <si>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</si>
  <si>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</si>
  <si>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</si>
  <si>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</si>
  <si>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</si>
  <si>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</si>
  <si>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</si>
  <si>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</si>
  <si>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</si>
  <si>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</si>
  <si>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</si>
  <si>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</si>
  <si>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</si>
  <si>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</si>
  <si>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</si>
  <si>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</si>
  <si>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</si>
  <si>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</si>
  <si>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</si>
  <si>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</si>
  <si>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</si>
  <si>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</si>
  <si>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</si>
  <si>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</si>
  <si>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</si>
  <si>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</si>
  <si>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</si>
  <si>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</si>
  <si>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</si>
  <si>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</si>
  <si>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</si>
  <si>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</si>
  <si>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</si>
  <si>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</si>
  <si>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</si>
  <si>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</si>
  <si>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</si>
  <si>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</si>
  <si>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</si>
  <si>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</si>
  <si>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</si>
  <si>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</si>
  <si>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</si>
  <si>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</si>
  <si>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</si>
  <si>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</si>
  <si>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</si>
  <si>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</si>
  <si>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</si>
  <si>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</si>
  <si>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</si>
  <si>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</si>
  <si>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</si>
  <si>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</si>
  <si>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</si>
  <si>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</si>
  <si>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</si>
  <si>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</si>
  <si>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</si>
  <si>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</si>
  <si>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</si>
  <si>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</si>
  <si>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</si>
  <si>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</si>
  <si>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</si>
  <si>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</si>
  <si>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</si>
  <si>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</si>
  <si>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</si>
  <si>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</si>
  <si>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</si>
  <si>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</si>
  <si>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</si>
  <si>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</si>
  <si>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</si>
  <si>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</si>
  <si>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</si>
  <si>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</si>
  <si>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</si>
  <si>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</si>
  <si>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</si>
  <si>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</si>
  <si>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</si>
  <si>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</si>
  <si>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</si>
  <si>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</si>
  <si>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</si>
  <si>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</si>
  <si>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</si>
  <si>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</si>
  <si>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</si>
  <si>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</si>
  <si>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</si>
  <si>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</si>
  <si>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</si>
  <si>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</si>
  <si>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</si>
  <si>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</si>
  <si>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</si>
  <si>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</si>
  <si>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</si>
  <si>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</si>
  <si>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</si>
  <si>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</si>
  <si>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</si>
  <si>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</si>
  <si>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</si>
  <si>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</si>
  <si>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</si>
  <si>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</si>
  <si>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</si>
  <si>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</si>
  <si>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</si>
  <si>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</si>
  <si>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</si>
  <si>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</si>
  <si>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</si>
  <si>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</si>
  <si>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</si>
  <si>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</si>
  <si>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</si>
  <si>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</si>
  <si>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</si>
  <si>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</si>
  <si>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</si>
  <si>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</si>
  <si>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</si>
  <si>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</si>
  <si>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</si>
  <si>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</si>
  <si>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</si>
  <si>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</si>
  <si>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</si>
  <si>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</si>
  <si>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</si>
  <si>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</si>
  <si>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</si>
  <si>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</si>
  <si>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</si>
  <si>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</si>
  <si>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</si>
  <si>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</si>
  <si>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</si>
  <si>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</si>
  <si>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</si>
  <si>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</si>
  <si>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</si>
  <si>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</si>
  <si>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</si>
  <si>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</si>
  <si>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</si>
  <si>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</si>
  <si>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</si>
  <si>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</si>
  <si>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</si>
  <si>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</si>
  <si>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</si>
  <si>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</si>
  <si>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</si>
  <si>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</si>
  <si>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</si>
  <si>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</si>
  <si>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</si>
  <si>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</si>
  <si>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</si>
  <si>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</si>
  <si>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</si>
  <si>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</si>
  <si>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</si>
  <si>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</si>
  <si>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</si>
  <si>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</si>
  <si>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</si>
  <si>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</si>
  <si>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</si>
  <si>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</si>
  <si>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</si>
  <si>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</si>
  <si>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</si>
  <si>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</si>
  <si>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</si>
  <si>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</si>
  <si>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</si>
  <si>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</si>
  <si>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</si>
  <si>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</si>
  <si>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</si>
  <si>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</si>
  <si>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</si>
  <si>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</si>
  <si>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</si>
  <si>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</si>
  <si>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</si>
  <si>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</si>
  <si>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</si>
  <si>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</si>
  <si>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</si>
  <si>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</si>
  <si>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</si>
  <si>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</si>
  <si>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</si>
  <si>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</si>
  <si>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</si>
  <si>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</si>
  <si>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</si>
  <si>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</si>
  <si>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</si>
  <si>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</si>
  <si>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</si>
  <si>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</si>
  <si>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</si>
  <si>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</si>
  <si>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</si>
  <si>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</si>
  <si>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</si>
  <si>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</si>
  <si>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</si>
  <si>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</si>
  <si>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</si>
  <si>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</si>
  <si>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</si>
  <si>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</si>
  <si>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</si>
  <si>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</si>
  <si>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</si>
  <si>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</si>
  <si>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</si>
  <si>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</si>
  <si>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</si>
  <si>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</si>
  <si>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</si>
  <si>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</si>
  <si>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</si>
  <si>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</si>
  <si>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</si>
  <si>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</si>
  <si>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</si>
  <si>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</si>
  <si>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</si>
  <si>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</si>
  <si>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</si>
  <si>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</si>
  <si>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</si>
  <si>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</si>
  <si>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</si>
  <si>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</si>
  <si>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</si>
  <si>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</si>
  <si>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</si>
  <si>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</si>
  <si>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</si>
  <si>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</si>
  <si>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</si>
  <si>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</si>
  <si>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</si>
  <si>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</si>
  <si>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</si>
  <si>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</si>
  <si>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</si>
  <si>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</si>
  <si>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</si>
  <si>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</si>
  <si>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</si>
  <si>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</si>
  <si>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</si>
  <si>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</si>
  <si>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</si>
  <si>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</si>
  <si>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</si>
  <si>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</si>
  <si>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</si>
  <si>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</si>
  <si>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</si>
  <si>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</si>
  <si>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</si>
  <si>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</si>
  <si>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</si>
  <si>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</si>
  <si>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</si>
  <si>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</si>
  <si>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</si>
  <si>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</si>
  <si>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</si>
  <si>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</si>
  <si>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</si>
  <si>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</si>
  <si>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</si>
  <si>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</si>
  <si>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</si>
  <si>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</si>
  <si>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</si>
  <si>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</si>
  <si>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</si>
  <si>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</si>
  <si>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</si>
  <si>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</si>
  <si>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</si>
  <si>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</si>
  <si>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</si>
  <si>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</si>
  <si>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</si>
  <si>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</si>
  <si>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</si>
  <si>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</si>
  <si>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</si>
  <si>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</si>
  <si>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</si>
  <si>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</si>
  <si>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</si>
  <si>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</si>
  <si>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</si>
  <si>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</si>
  <si>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</si>
  <si>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</si>
  <si>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</si>
  <si>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</si>
  <si>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</si>
  <si>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</si>
  <si>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</si>
  <si>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</si>
  <si>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</si>
  <si>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</si>
  <si>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</si>
  <si>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</si>
  <si>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</si>
  <si>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</si>
  <si>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</si>
  <si>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</si>
  <si>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</si>
  <si>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</si>
  <si>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</si>
  <si>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</si>
  <si>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</si>
  <si>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</si>
  <si>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</si>
  <si>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</si>
  <si>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</si>
  <si>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</si>
  <si>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</si>
  <si>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</si>
  <si>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</si>
  <si>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</si>
  <si>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</si>
  <si>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</si>
  <si>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</si>
  <si>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</si>
  <si>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</si>
  <si>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</si>
  <si>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</si>
  <si>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</si>
  <si>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</si>
  <si>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</si>
  <si>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</si>
  <si>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</si>
  <si>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</si>
  <si>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</si>
  <si>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</si>
  <si>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</si>
  <si>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</si>
  <si>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</si>
  <si>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</si>
  <si>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</si>
  <si>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</si>
  <si>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</si>
  <si>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</si>
  <si>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</si>
  <si>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</si>
  <si>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</si>
  <si>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</si>
  <si>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</si>
  <si>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</si>
  <si>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</si>
  <si>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</si>
  <si>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</si>
  <si>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</si>
  <si>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</si>
  <si>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</si>
  <si>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</si>
  <si>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</si>
  <si>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</si>
  <si>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</si>
  <si>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</si>
  <si>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</si>
  <si>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</si>
  <si>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</si>
  <si>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</si>
  <si>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</si>
  <si>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</si>
  <si>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</si>
  <si>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</si>
  <si>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</si>
  <si>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</si>
  <si>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</si>
  <si>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</si>
  <si>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</si>
  <si>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</si>
  <si>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</si>
  <si>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</si>
  <si>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</si>
  <si>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</si>
  <si>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</si>
  <si>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</si>
  <si>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</si>
  <si>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</si>
  <si>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</si>
  <si>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</si>
  <si>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</si>
  <si>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</si>
  <si>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</si>
  <si>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</si>
  <si>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</si>
  <si>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</si>
  <si>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</si>
  <si>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</si>
  <si>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</si>
  <si>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</si>
  <si>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</si>
  <si>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</si>
  <si>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</si>
  <si>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</si>
  <si>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</si>
  <si>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</si>
  <si>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</si>
  <si>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</si>
  <si>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</si>
  <si>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</si>
  <si>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</si>
  <si>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</si>
  <si>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</si>
  <si>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</si>
  <si>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</si>
  <si>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</si>
  <si>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</si>
  <si>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</si>
  <si>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</si>
  <si>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</si>
  <si>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</si>
  <si>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</si>
  <si>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</si>
  <si>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</si>
  <si>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</si>
  <si>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</si>
  <si>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</si>
  <si>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</si>
  <si>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</si>
  <si>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</si>
  <si>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</si>
  <si>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</si>
  <si>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</si>
  <si>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</si>
  <si>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</si>
  <si>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</si>
  <si>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</si>
  <si>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</si>
  <si>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</si>
  <si>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</si>
  <si>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</si>
  <si>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</si>
  <si>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</si>
  <si>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</si>
  <si>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</si>
  <si>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</si>
  <si>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</si>
  <si>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</si>
  <si>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</si>
  <si>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</si>
  <si>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</si>
  <si>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</si>
  <si>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</si>
  <si>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</si>
  <si>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</si>
  <si>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</si>
  <si>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</si>
  <si>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</si>
  <si>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</si>
  <si>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</si>
  <si>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</si>
  <si>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</si>
  <si>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</si>
  <si>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</si>
  <si>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</si>
  <si>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</si>
  <si>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</si>
  <si>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</si>
  <si>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</si>
  <si>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</si>
  <si>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</si>
  <si>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</si>
  <si>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</si>
  <si>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</si>
  <si>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</si>
  <si>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</si>
  <si>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</si>
  <si>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</si>
  <si>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</si>
  <si>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</si>
  <si>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</si>
  <si>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</si>
  <si>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</si>
  <si>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</si>
  <si>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</si>
  <si>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</si>
  <si>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</si>
  <si>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</si>
  <si>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</si>
  <si>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</si>
  <si>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</si>
  <si>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</si>
  <si>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</si>
  <si>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</si>
  <si>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</si>
  <si>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</si>
  <si>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</si>
  <si>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</si>
  <si>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</si>
  <si>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</si>
  <si>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</si>
  <si>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</si>
  <si>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</si>
  <si>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</si>
  <si>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</si>
  <si>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</si>
  <si>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</si>
  <si>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</si>
  <si>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</si>
  <si>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</si>
  <si>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</si>
  <si>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</si>
  <si>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</si>
  <si>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</si>
  <si>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</si>
  <si>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</si>
  <si>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</si>
  <si>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</si>
  <si>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</si>
  <si>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</si>
  <si>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</si>
  <si>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</si>
  <si>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</si>
  <si>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</si>
  <si>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</si>
  <si>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</si>
  <si>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</si>
  <si>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</si>
  <si>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</si>
  <si>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</si>
  <si>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</si>
  <si>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</si>
  <si>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</si>
  <si>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</si>
  <si>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</si>
  <si>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</si>
  <si>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</si>
  <si>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</si>
  <si>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</si>
  <si>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</si>
  <si>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</si>
  <si>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</si>
  <si>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</si>
  <si>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</si>
  <si>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</si>
  <si>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</si>
  <si>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</si>
  <si>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</si>
  <si>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</si>
  <si>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</si>
  <si>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</si>
  <si>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</si>
  <si>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</si>
  <si>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</si>
  <si>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</si>
  <si>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</si>
  <si>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</si>
  <si>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</si>
  <si>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</si>
  <si>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</si>
  <si>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</si>
  <si>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</si>
  <si>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</si>
  <si>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</si>
  <si>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</si>
  <si>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</si>
  <si>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</si>
  <si>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</si>
  <si>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</si>
  <si>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</si>
  <si>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</si>
  <si>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</si>
  <si>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</si>
  <si>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</si>
  <si>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</si>
  <si>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</si>
  <si>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</si>
  <si>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</si>
  <si>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</si>
  <si>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</si>
  <si>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</si>
  <si>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</si>
  <si>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</si>
  <si>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</si>
  <si>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</si>
  <si>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</si>
  <si>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</si>
  <si>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</si>
  <si>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</si>
  <si>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</si>
  <si>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</si>
  <si>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</si>
  <si>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</si>
  <si>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</si>
  <si>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</si>
  <si>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</si>
  <si>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</si>
  <si>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</si>
  <si>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</si>
  <si>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</si>
  <si>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</si>
  <si>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</si>
  <si>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</si>
  <si>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</si>
  <si>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</si>
  <si>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</si>
  <si>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</si>
  <si>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</si>
  <si>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</si>
  <si>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</si>
  <si>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</si>
  <si>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</si>
  <si>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</si>
  <si>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</si>
  <si>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</si>
  <si>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</si>
  <si>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</si>
  <si>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</si>
  <si>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</si>
  <si>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</si>
  <si>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</si>
  <si>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</si>
  <si>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</si>
  <si>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</si>
  <si>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</si>
  <si>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</si>
  <si>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</si>
  <si>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</si>
  <si>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</si>
  <si>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</si>
  <si>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</si>
  <si>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</si>
  <si>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</si>
  <si>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</si>
  <si>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</si>
  <si>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</si>
  <si>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</si>
  <si>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</si>
  <si>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</si>
  <si>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</si>
  <si>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</si>
  <si>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</si>
  <si>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</si>
  <si>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</si>
  <si>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</si>
  <si>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</si>
  <si>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</si>
  <si>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</si>
  <si>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</si>
  <si>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</si>
  <si>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</si>
  <si>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</si>
  <si>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</si>
  <si>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</si>
  <si>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</si>
  <si>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</si>
  <si>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</si>
  <si>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</si>
  <si>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</si>
  <si>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</si>
  <si>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</si>
  <si>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</si>
  <si>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</si>
  <si>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</si>
  <si>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</si>
  <si>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</si>
  <si>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</si>
  <si>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</si>
  <si>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</si>
  <si>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</si>
  <si>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</si>
  <si>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</si>
  <si>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</si>
  <si>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</si>
  <si>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</si>
  <si>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</si>
  <si>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</si>
  <si>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</si>
  <si>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</si>
  <si>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</si>
  <si>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</si>
  <si>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</si>
  <si>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</si>
  <si>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</si>
  <si>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</si>
  <si>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</si>
  <si>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</si>
  <si>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</si>
  <si>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</si>
  <si>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</si>
  <si>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</si>
  <si>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</si>
  <si>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</si>
  <si>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</si>
  <si>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</si>
  <si>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</si>
  <si>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</si>
  <si>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</si>
  <si>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</si>
  <si>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</si>
  <si>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</si>
  <si>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</si>
  <si>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</si>
  <si>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</si>
  <si>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</si>
  <si>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</si>
  <si>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</si>
  <si>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</si>
  <si>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</si>
  <si>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</si>
  <si>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</si>
  <si>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</si>
  <si>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</si>
  <si>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</si>
  <si>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</si>
  <si>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</si>
  <si>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</si>
  <si>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</si>
  <si>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</si>
  <si>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</si>
  <si>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</si>
  <si>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</si>
  <si>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</si>
  <si>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</si>
  <si>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</si>
  <si>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</si>
  <si>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</si>
  <si>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</si>
  <si>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</si>
  <si>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</si>
  <si>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</si>
  <si>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</si>
  <si>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</si>
  <si>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</si>
  <si>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</si>
  <si>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</si>
  <si>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</si>
  <si>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</si>
  <si>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</si>
  <si>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</si>
  <si>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</si>
  <si>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</si>
  <si>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</si>
  <si>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</si>
  <si>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</si>
  <si>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</si>
  <si>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</si>
  <si>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</si>
  <si>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</si>
  <si>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</si>
  <si>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</si>
  <si>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</si>
  <si>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</si>
  <si>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</si>
  <si>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</si>
  <si>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</si>
  <si>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</si>
  <si>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</si>
  <si>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</si>
  <si>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</si>
  <si>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</si>
  <si>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</si>
  <si>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</si>
  <si>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</si>
  <si>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</si>
  <si>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</si>
  <si>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</si>
  <si>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</si>
  <si>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</si>
  <si>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</si>
  <si>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</si>
  <si>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</si>
  <si>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</si>
  <si>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</si>
  <si>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</si>
  <si>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</si>
  <si>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</si>
  <si>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</si>
  <si>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</si>
  <si>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</si>
  <si>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</si>
  <si>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</si>
  <si>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</si>
  <si>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</si>
  <si>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</si>
  <si>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</si>
  <si>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</si>
  <si>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</si>
  <si>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</si>
  <si>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</si>
  <si>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</si>
  <si>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</si>
  <si>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</si>
  <si>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</si>
  <si>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</si>
  <si>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</si>
  <si>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</si>
  <si>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</si>
  <si>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</si>
  <si>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</si>
  <si>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</si>
  <si>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</si>
  <si>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</si>
  <si>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</si>
  <si>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</si>
  <si>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</si>
  <si>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</si>
  <si>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</si>
  <si>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</si>
  <si>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</si>
  <si>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</si>
  <si>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</si>
  <si>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</si>
  <si>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</si>
  <si>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</si>
  <si>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</si>
  <si>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</si>
  <si>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</si>
  <si>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</si>
  <si>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</si>
  <si>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</si>
  <si>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</si>
  <si>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</si>
  <si>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</si>
  <si>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</si>
  <si>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</si>
  <si>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</si>
  <si>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</si>
  <si>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</si>
  <si>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</si>
  <si>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</si>
  <si>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</si>
  <si>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</si>
  <si>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</si>
  <si>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</si>
  <si>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</si>
  <si>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</si>
  <si>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</si>
  <si>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</si>
  <si>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</si>
  <si>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</si>
  <si>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</si>
  <si>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</si>
  <si>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</si>
  <si>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</si>
  <si>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</si>
  <si>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</si>
  <si>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</si>
  <si>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</si>
  <si>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</si>
  <si>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</si>
  <si>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</si>
  <si>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</si>
  <si>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</si>
  <si>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</si>
  <si>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</si>
  <si>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</si>
  <si>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</si>
  <si>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</si>
  <si>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</si>
  <si>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</si>
  <si>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</si>
  <si>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</si>
  <si>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</si>
  <si>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</si>
  <si>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</si>
  <si>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</si>
  <si>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</si>
  <si>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</si>
  <si>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</si>
  <si>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</si>
  <si>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</si>
  <si>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</si>
  <si>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</si>
  <si>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</si>
  <si>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</si>
  <si>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</si>
  <si>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</si>
  <si>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</si>
  <si>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</si>
  <si>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</si>
  <si>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</si>
  <si>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</si>
  <si>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</si>
  <si>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</si>
  <si>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</si>
  <si>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</si>
  <si>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</si>
  <si>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</si>
  <si>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</si>
  <si>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</si>
  <si>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</si>
  <si>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</si>
  <si>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</si>
  <si>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</si>
  <si>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</si>
  <si>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</si>
  <si>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</si>
  <si>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</si>
  <si>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</si>
  <si>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</si>
  <si>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</si>
  <si>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</si>
  <si>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</si>
  <si>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</si>
  <si>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</si>
  <si>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</si>
  <si>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</si>
  <si>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</si>
  <si>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</si>
  <si>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</si>
  <si>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</si>
  <si>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</si>
  <si>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</si>
  <si>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</si>
  <si>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</si>
  <si>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</si>
  <si>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</si>
  <si>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</si>
  <si>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</si>
  <si>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</si>
  <si>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</si>
  <si>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</si>
  <si>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</si>
  <si>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</si>
  <si>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</si>
  <si>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</si>
  <si>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</si>
  <si>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</si>
  <si>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</si>
  <si>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</si>
  <si>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</si>
  <si>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</si>
  <si>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</si>
  <si>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</si>
  <si>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</si>
  <si>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</si>
  <si>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</si>
  <si>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</si>
  <si>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</si>
  <si>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</si>
  <si>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</si>
  <si>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</si>
  <si>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</si>
  <si>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</si>
  <si>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</si>
  <si>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</si>
  <si>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</si>
  <si>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</si>
  <si>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</si>
  <si>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</si>
  <si>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</si>
  <si>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</si>
  <si>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</si>
  <si>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</si>
  <si>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</si>
  <si>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</si>
  <si>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</si>
  <si>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</si>
  <si>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</si>
  <si>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</si>
  <si>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</si>
  <si>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</si>
  <si>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</si>
  <si>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</si>
  <si>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</si>
  <si>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</si>
  <si>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</si>
  <si>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</si>
  <si>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</si>
  <si>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</si>
  <si>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</si>
  <si>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</si>
  <si>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</si>
  <si>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</si>
  <si>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</si>
  <si>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</si>
  <si>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</si>
  <si>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</si>
  <si>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</si>
  <si>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</si>
  <si>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</si>
  <si>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</si>
  <si>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</si>
  <si>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</si>
  <si>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</si>
  <si>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</si>
  <si>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</si>
  <si>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</si>
  <si>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</si>
  <si>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</si>
  <si>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</si>
  <si>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</si>
  <si>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</si>
  <si>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</si>
  <si>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</si>
  <si>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</si>
  <si>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</si>
  <si>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</si>
  <si>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</si>
  <si>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</si>
  <si>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</si>
  <si>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</si>
  <si>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</si>
  <si>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</si>
  <si>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</si>
  <si>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</si>
  <si>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</si>
  <si>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</si>
  <si>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</si>
  <si>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</si>
  <si>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</si>
  <si>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</si>
  <si>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</si>
  <si>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</si>
  <si>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</si>
  <si>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</si>
  <si>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</si>
  <si>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</si>
  <si>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</si>
  <si>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</si>
  <si>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</si>
  <si>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</si>
  <si>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</si>
  <si>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</si>
  <si>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</si>
  <si>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</si>
  <si>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</si>
  <si>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</si>
  <si>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</si>
  <si>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</si>
  <si>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</si>
  <si>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</si>
  <si>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</si>
  <si>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</si>
  <si>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</si>
  <si>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</si>
  <si>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</si>
  <si>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</si>
  <si>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</si>
  <si>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</si>
  <si>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</si>
  <si>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</si>
  <si>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</si>
  <si>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</si>
  <si>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</si>
  <si>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</si>
  <si>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</si>
  <si>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</si>
  <si>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</si>
  <si>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</si>
  <si>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</si>
  <si>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</si>
  <si>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</si>
  <si>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</si>
  <si>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</si>
  <si>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</si>
  <si>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</si>
  <si>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</si>
  <si>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</si>
  <si>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</si>
  <si>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</si>
  <si>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</si>
  <si>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</si>
  <si>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</si>
  <si>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</si>
  <si>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</si>
  <si>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</si>
  <si>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</si>
  <si>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</si>
  <si>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</si>
  <si>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</si>
  <si>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</si>
  <si>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</si>
  <si>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</si>
  <si>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</si>
  <si>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</si>
  <si>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</si>
  <si>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</si>
  <si>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</si>
  <si>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</si>
  <si>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</si>
  <si>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</si>
  <si>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</si>
  <si>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</si>
  <si>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</si>
  <si>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</si>
  <si>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</si>
  <si>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</si>
  <si>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</si>
  <si>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</si>
  <si>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</si>
  <si>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</si>
  <si>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</si>
  <si>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</si>
  <si>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</si>
  <si>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</si>
  <si>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</si>
  <si>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</si>
  <si>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</si>
  <si>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</si>
  <si>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</si>
  <si>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</si>
  <si>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</si>
  <si>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</si>
  <si>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</si>
  <si>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</si>
  <si>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</si>
  <si>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</si>
  <si>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</si>
  <si>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</si>
  <si>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</si>
  <si>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</si>
  <si>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</si>
  <si>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</si>
  <si>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</si>
  <si>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</si>
  <si>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</si>
  <si>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</si>
  <si>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</si>
  <si>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</si>
  <si>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</si>
  <si>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</si>
  <si>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</si>
  <si>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</si>
  <si>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</si>
  <si>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</si>
  <si>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</si>
  <si>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</si>
  <si>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</si>
  <si>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</si>
  <si>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</si>
  <si>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</si>
  <si>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</si>
  <si>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</si>
  <si>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</si>
  <si>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</si>
  <si>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</si>
  <si>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</si>
  <si>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</si>
  <si>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</si>
  <si>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</si>
  <si>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</si>
  <si>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</si>
  <si>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</si>
  <si>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</si>
  <si>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</si>
  <si>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</si>
  <si>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</si>
  <si>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</si>
  <si>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</si>
  <si>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</si>
  <si>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</si>
  <si>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</si>
  <si>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</si>
  <si>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</si>
  <si>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</si>
  <si>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</si>
  <si>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</si>
  <si>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</si>
  <si>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</si>
  <si>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</si>
  <si>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</si>
  <si>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</si>
  <si>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</si>
  <si>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</si>
  <si>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</si>
  <si>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</si>
  <si>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</si>
  <si>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</si>
  <si>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</si>
  <si>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</si>
  <si>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</si>
  <si>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</si>
  <si>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</si>
  <si>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</si>
  <si>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</si>
  <si>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</si>
  <si>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</si>
  <si>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</si>
  <si>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</si>
  <si>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</si>
  <si>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</si>
  <si>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</si>
  <si>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</si>
  <si>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</si>
  <si>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</si>
  <si>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</si>
  <si>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</si>
  <si>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</si>
  <si>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</si>
  <si>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</si>
  <si>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</si>
  <si>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</si>
  <si>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</si>
  <si>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</si>
  <si>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</si>
  <si>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</si>
  <si>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</si>
  <si>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</si>
  <si>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</si>
  <si>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</si>
  <si>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</si>
  <si>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</si>
  <si>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</si>
  <si>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</si>
  <si>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</si>
  <si>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</si>
  <si>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</si>
  <si>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</si>
  <si>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</si>
  <si>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</si>
  <si>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</si>
  <si>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</si>
  <si>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</si>
  <si>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</si>
  <si>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</si>
  <si>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</si>
  <si>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</si>
  <si>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</si>
  <si>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</si>
  <si>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</si>
  <si>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</si>
  <si>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</si>
  <si>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</si>
  <si>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</si>
  <si>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</si>
  <si>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</si>
  <si>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</si>
  <si>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</si>
  <si>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</si>
  <si>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</si>
  <si>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</si>
  <si>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</si>
  <si>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</si>
  <si>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</si>
  <si>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</si>
  <si>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</si>
  <si>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</si>
  <si>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</si>
  <si>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</si>
  <si>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</si>
  <si>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</si>
  <si>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</si>
  <si>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</si>
  <si>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</si>
  <si>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</si>
  <si>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</si>
  <si>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</si>
  <si>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</si>
  <si>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</si>
  <si>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</si>
  <si>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</si>
  <si>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</si>
  <si>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</si>
  <si>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</si>
  <si>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</si>
  <si>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</si>
  <si>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</si>
  <si>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</si>
  <si>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</si>
  <si>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</si>
  <si>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</si>
  <si>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</si>
  <si>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</si>
  <si>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</si>
  <si>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</si>
  <si>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</si>
  <si>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</si>
  <si>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</si>
  <si>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</si>
  <si>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</si>
  <si>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</si>
  <si>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</si>
  <si>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</si>
  <si>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</si>
  <si>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</si>
  <si>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</si>
  <si>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</si>
  <si>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</si>
  <si>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</si>
  <si>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</si>
  <si>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</si>
  <si>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</si>
  <si>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</si>
  <si>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</si>
  <si>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</si>
  <si>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</si>
  <si>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</si>
  <si>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</si>
  <si>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</si>
  <si>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</si>
  <si>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</si>
  <si>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</si>
  <si>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</si>
  <si>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</si>
  <si>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</si>
  <si>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</si>
  <si>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</si>
  <si>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</si>
  <si>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</si>
  <si>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</si>
  <si>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</si>
  <si>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</si>
  <si>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</si>
  <si>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</si>
  <si>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</si>
  <si>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</si>
  <si>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</si>
  <si>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</si>
  <si>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</si>
  <si>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</si>
  <si>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</si>
  <si>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</si>
  <si>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</si>
  <si>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</si>
  <si>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</si>
  <si>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</si>
  <si>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</si>
  <si>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</si>
  <si>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</si>
  <si>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</si>
  <si>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</si>
  <si>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</si>
  <si>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</si>
  <si>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</si>
  <si>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</si>
  <si>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</si>
  <si>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</si>
  <si>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</si>
  <si>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</si>
  <si>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</si>
  <si>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</si>
  <si>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</si>
  <si>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</si>
  <si>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</si>
  <si>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</si>
  <si>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</si>
  <si>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</si>
  <si>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</si>
  <si>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</si>
  <si>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</si>
  <si>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</si>
  <si>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</si>
  <si>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</si>
  <si>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</si>
  <si>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</si>
  <si>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</si>
  <si>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</si>
  <si>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</si>
  <si>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</si>
  <si>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</si>
  <si>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</si>
  <si>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</si>
  <si>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</si>
  <si>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</si>
  <si>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</si>
  <si>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</si>
  <si>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</si>
  <si>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</si>
  <si>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</si>
  <si>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</si>
  <si>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</si>
  <si>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</si>
  <si>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</si>
  <si>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</si>
  <si>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</si>
  <si>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</si>
  <si>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</si>
  <si>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</si>
  <si>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</si>
  <si>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</si>
  <si>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</si>
  <si>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</si>
  <si>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</si>
  <si>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</si>
  <si>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</si>
  <si>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</si>
  <si>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</si>
  <si>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</si>
  <si>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</si>
  <si>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</si>
  <si>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</si>
  <si>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</si>
  <si>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</si>
  <si>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</si>
  <si>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</si>
  <si>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</si>
  <si>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</si>
  <si>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</si>
  <si>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</si>
  <si>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</si>
  <si>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</si>
  <si>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</si>
  <si>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</si>
  <si>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</si>
  <si>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</si>
  <si>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</si>
  <si>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</si>
  <si>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</si>
  <si>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</si>
  <si>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</si>
  <si>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</si>
  <si>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</si>
  <si>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</si>
  <si>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</si>
  <si>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</si>
  <si>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</si>
  <si>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</si>
  <si>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</si>
  <si>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</si>
  <si>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</si>
  <si>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</si>
  <si>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</si>
  <si>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</si>
  <si>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</si>
  <si>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</si>
  <si>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</si>
  <si>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</si>
  <si>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</si>
  <si>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</si>
  <si>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</si>
  <si>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</si>
  <si>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</si>
  <si>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</si>
  <si>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</si>
  <si>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</si>
  <si>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</si>
  <si>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</si>
  <si>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</si>
  <si>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</si>
  <si>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</si>
  <si>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</si>
  <si>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</si>
  <si>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</si>
  <si>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</si>
  <si>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</si>
  <si>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</si>
  <si>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</si>
  <si>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</si>
  <si>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</si>
  <si>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</si>
  <si>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</si>
  <si>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</si>
  <si>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</si>
  <si>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</si>
  <si>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</si>
  <si>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</si>
  <si>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</si>
  <si>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</si>
  <si>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</si>
  <si>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</si>
  <si>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</si>
  <si>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</si>
  <si>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</si>
  <si>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</si>
  <si>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</si>
  <si>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</si>
  <si>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</si>
  <si>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</si>
  <si>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</si>
  <si>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</si>
  <si>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</si>
  <si>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</si>
  <si>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</si>
  <si>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</si>
  <si>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</si>
  <si>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</si>
  <si>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</si>
  <si>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</si>
  <si>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</si>
  <si>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</si>
  <si>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</si>
  <si>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</si>
  <si>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</si>
  <si>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</si>
  <si>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</si>
  <si>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</si>
  <si>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</si>
  <si>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</si>
  <si>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</si>
  <si>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</si>
  <si>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</si>
  <si>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</si>
  <si>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</si>
  <si>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</si>
  <si>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</si>
  <si>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</si>
  <si>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</si>
  <si>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</si>
  <si>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</si>
  <si>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</si>
  <si>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</si>
  <si>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</si>
  <si>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</si>
  <si>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</si>
  <si>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</si>
  <si>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</si>
  <si>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</si>
  <si>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</si>
  <si>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</si>
  <si>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</si>
  <si>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</si>
  <si>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</si>
  <si>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</si>
  <si>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</si>
  <si>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</si>
  <si>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</si>
  <si>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</si>
  <si>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</si>
  <si>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</si>
  <si>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</si>
  <si>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</si>
  <si>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</si>
  <si>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</si>
  <si>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</si>
  <si>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</si>
  <si>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</si>
  <si>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</si>
  <si>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</si>
  <si>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</si>
  <si>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</si>
  <si>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</si>
  <si>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</si>
  <si>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</si>
  <si>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</si>
  <si>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</si>
  <si>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</si>
  <si>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</si>
  <si>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</si>
  <si>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</si>
  <si>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</si>
  <si>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</si>
  <si>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</si>
  <si>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</si>
  <si>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</si>
  <si>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</si>
  <si>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</si>
  <si>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</si>
  <si>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</si>
  <si>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</si>
  <si>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</si>
  <si>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</si>
  <si>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</si>
  <si>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</si>
  <si>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</si>
  <si>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</si>
  <si>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</si>
  <si>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</si>
  <si>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</si>
  <si>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</si>
  <si>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</si>
  <si>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</si>
  <si>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</si>
  <si>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</si>
  <si>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</si>
  <si>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</si>
  <si>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</si>
  <si>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</si>
  <si>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</si>
  <si>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</si>
  <si>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</si>
  <si>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</si>
  <si>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</si>
  <si>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</si>
  <si>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</si>
  <si>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</si>
  <si>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</si>
  <si>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</si>
  <si>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</si>
  <si>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</si>
  <si>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</si>
  <si>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</si>
  <si>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</si>
  <si>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</si>
  <si>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</si>
  <si>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</si>
  <si>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</si>
  <si>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</si>
  <si>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</si>
  <si>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</si>
  <si>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</si>
  <si>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</si>
  <si>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</si>
  <si>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</si>
  <si>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</si>
  <si>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</si>
  <si>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</si>
  <si>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</si>
  <si>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</si>
  <si>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</si>
  <si>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</si>
  <si>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</si>
  <si>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</si>
  <si>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</si>
  <si>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</si>
  <si>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</si>
  <si>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</si>
  <si>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</si>
  <si>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</si>
  <si>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</si>
  <si>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</si>
  <si>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</si>
  <si>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</si>
  <si>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</si>
  <si>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</si>
  <si>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</si>
  <si>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</si>
  <si>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</si>
  <si>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</si>
  <si>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</si>
  <si>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</si>
  <si>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</si>
  <si>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</si>
  <si>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</si>
  <si>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</si>
  <si>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</si>
  <si>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</si>
  <si>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</si>
  <si>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</si>
  <si>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</si>
  <si>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</si>
  <si>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</si>
  <si>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</si>
  <si>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</si>
  <si>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</si>
  <si>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</si>
  <si>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</si>
  <si>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</si>
  <si>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</si>
  <si>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</si>
  <si>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</si>
  <si>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</si>
  <si>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</si>
  <si>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</si>
  <si>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</si>
  <si>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</si>
  <si>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</si>
  <si>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</si>
  <si>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</si>
  <si>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</si>
  <si>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</si>
  <si>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</si>
  <si>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</si>
  <si>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</si>
  <si>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</si>
  <si>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</si>
  <si>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</si>
  <si>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</si>
  <si>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</si>
  <si>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</si>
  <si>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</si>
  <si>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</si>
  <si>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</si>
  <si>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</si>
  <si>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</si>
  <si>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</si>
  <si>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</si>
  <si>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</si>
  <si>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</si>
  <si>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</si>
  <si>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</si>
  <si>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</si>
  <si>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</si>
  <si>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</si>
  <si>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</si>
  <si>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</si>
  <si>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</si>
  <si>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</si>
  <si>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</si>
  <si>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</si>
  <si>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</si>
  <si>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</si>
  <si>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</si>
  <si>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</si>
  <si>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</si>
  <si>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</si>
  <si>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</si>
  <si>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</si>
  <si>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</si>
  <si>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</si>
  <si>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</si>
  <si>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</si>
  <si>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</si>
  <si>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</si>
  <si>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</si>
  <si>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</si>
  <si>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</si>
  <si>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</si>
  <si>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</si>
  <si>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</si>
  <si>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</si>
  <si>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</si>
  <si>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</si>
  <si>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</si>
  <si>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</si>
  <si>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</si>
  <si>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</si>
  <si>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</si>
  <si>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</si>
  <si>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</si>
  <si>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</si>
  <si>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</si>
  <si>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</si>
  <si>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</si>
  <si>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</si>
  <si>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</si>
  <si>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</si>
  <si>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</si>
  <si>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</si>
  <si>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</si>
  <si>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</si>
  <si>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</si>
  <si>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</si>
  <si>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</si>
  <si>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</si>
  <si>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</si>
  <si>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</si>
  <si>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</si>
  <si>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</si>
  <si>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</si>
  <si>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</si>
  <si>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</si>
  <si>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</si>
  <si>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</si>
  <si>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</si>
  <si>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</si>
  <si>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</si>
  <si>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</si>
  <si>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</si>
  <si>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</si>
  <si>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</si>
  <si>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</si>
  <si>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</si>
  <si>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</si>
  <si>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</si>
  <si>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</si>
  <si>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</si>
  <si>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</si>
  <si>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</si>
  <si>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</si>
  <si>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</si>
  <si>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</si>
  <si>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</si>
  <si>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</si>
  <si>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</si>
  <si>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</si>
  <si>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</si>
  <si>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</si>
  <si>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</si>
  <si>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</si>
  <si>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</si>
  <si>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</si>
  <si>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</si>
  <si>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</si>
  <si>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</si>
  <si>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</si>
  <si>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</si>
  <si>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</si>
  <si>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</si>
  <si>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</si>
  <si>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</si>
  <si>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</si>
  <si>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</si>
  <si>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</si>
  <si>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</si>
  <si>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</si>
  <si>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</si>
  <si>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</si>
  <si>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</si>
  <si>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</si>
  <si>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</si>
  <si>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</si>
  <si>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</si>
  <si>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</si>
  <si>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</si>
  <si>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</si>
  <si>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</si>
  <si>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</si>
  <si>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</si>
  <si>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</si>
  <si>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</si>
  <si>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</si>
  <si>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</si>
  <si>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</si>
  <si>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</si>
  <si>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</si>
  <si>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</si>
  <si>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</si>
  <si>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</si>
  <si>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</si>
  <si>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</si>
  <si>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</si>
  <si>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</si>
  <si>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</si>
  <si>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</si>
  <si>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</si>
  <si>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</si>
  <si>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</si>
  <si>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</si>
  <si>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</si>
  <si>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</si>
  <si>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</si>
  <si>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</si>
  <si>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</si>
  <si>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</si>
  <si>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</si>
  <si>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</si>
  <si>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</si>
  <si>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</si>
  <si>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</si>
  <si>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</si>
  <si>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</si>
  <si>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</si>
  <si>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</si>
  <si>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</si>
  <si>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</si>
  <si>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</si>
  <si>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</si>
  <si>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</si>
  <si>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</si>
  <si>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</si>
  <si>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</si>
  <si>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</si>
  <si>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</si>
  <si>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</si>
  <si>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</si>
  <si>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</si>
  <si>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</si>
  <si>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</si>
  <si>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</si>
  <si>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</si>
  <si>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</si>
  <si>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</si>
  <si>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</si>
  <si>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</si>
  <si>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</si>
  <si>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</si>
  <si>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</si>
  <si>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</si>
  <si>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</si>
  <si>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</si>
  <si>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</si>
  <si>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</si>
  <si>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</si>
  <si>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</si>
  <si>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</si>
  <si>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</si>
  <si>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</si>
  <si>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</si>
  <si>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</si>
  <si>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</si>
  <si>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</si>
  <si>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</si>
  <si>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</si>
  <si>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</si>
  <si>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</si>
  <si>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</si>
  <si>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</si>
  <si>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</si>
  <si>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</si>
  <si>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</si>
  <si>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</si>
  <si>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</si>
  <si>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</si>
  <si>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</si>
  <si>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</si>
  <si>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</si>
  <si>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</si>
  <si>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</si>
  <si>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</si>
  <si>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</si>
  <si>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</si>
  <si>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</si>
  <si>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</si>
  <si>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</si>
  <si>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</si>
  <si>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</si>
  <si>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</si>
  <si>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</si>
  <si>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</si>
  <si>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</si>
  <si>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</si>
  <si>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</si>
  <si>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</si>
  <si>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</si>
  <si>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</si>
  <si>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</si>
  <si>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</si>
  <si>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</si>
  <si>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</si>
  <si>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</si>
  <si>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</si>
  <si>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</si>
  <si>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</si>
  <si>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</si>
  <si>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</si>
  <si>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</si>
  <si>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</si>
  <si>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</si>
  <si>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</si>
  <si>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</si>
  <si>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</si>
  <si>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</si>
  <si>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</si>
  <si>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</si>
  <si>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</si>
  <si>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</si>
  <si>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</si>
  <si>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</si>
  <si>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</si>
  <si>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</si>
  <si>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</si>
  <si>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</si>
  <si>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</si>
  <si>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</si>
  <si>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</si>
  <si>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</si>
  <si>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</si>
  <si>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</si>
  <si>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</si>
  <si>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</si>
  <si>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</si>
  <si>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</si>
  <si>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</si>
  <si>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</si>
  <si>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</si>
  <si>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</si>
  <si>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</si>
  <si>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</si>
  <si>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</si>
  <si>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</si>
  <si>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</si>
  <si>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</si>
  <si>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</si>
  <si>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</si>
  <si>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</si>
  <si>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</si>
  <si>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</si>
  <si>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</si>
  <si>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</si>
  <si>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</si>
  <si>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</si>
  <si>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</si>
  <si>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</si>
  <si>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</si>
  <si>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</si>
  <si>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</si>
  <si>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</si>
  <si>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</si>
  <si>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</si>
  <si>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</si>
  <si>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</si>
  <si>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</si>
  <si>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</si>
  <si>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</si>
  <si>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</si>
  <si>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</si>
  <si>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</si>
  <si>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</si>
  <si>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</si>
  <si>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</si>
  <si>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</si>
  <si>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</si>
  <si>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</si>
  <si>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</si>
  <si>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</si>
  <si>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</si>
  <si>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</si>
  <si>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</si>
  <si>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</si>
  <si>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</si>
  <si>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</si>
  <si>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</si>
  <si>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</si>
  <si>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</si>
  <si>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</si>
  <si>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</si>
  <si>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</si>
  <si>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</si>
  <si>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</si>
  <si>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</si>
  <si>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</si>
  <si>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</si>
  <si>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</si>
  <si>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</si>
  <si>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</si>
  <si>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</si>
  <si>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</si>
  <si>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</si>
  <si>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</si>
  <si>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</si>
  <si>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</si>
  <si>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</si>
  <si>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</si>
  <si>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</si>
  <si>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</si>
  <si>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</si>
  <si>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</si>
  <si>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</si>
  <si>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</si>
  <si>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</si>
  <si>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</si>
  <si>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</si>
  <si>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</si>
  <si>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</si>
  <si>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</si>
  <si>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</si>
  <si>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</si>
  <si>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</si>
  <si>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</si>
  <si>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</si>
  <si>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</si>
  <si>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</si>
  <si>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</si>
  <si>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</si>
  <si>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</si>
  <si>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</si>
  <si>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</si>
  <si>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</si>
  <si>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</si>
  <si>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</si>
  <si>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</si>
  <si>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</si>
  <si>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</si>
  <si>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</si>
  <si>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</si>
  <si>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</si>
  <si>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</si>
  <si>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</si>
  <si>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</si>
  <si>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</si>
  <si>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</si>
  <si>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</si>
  <si>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</si>
  <si>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</si>
  <si>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</si>
  <si>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</si>
  <si>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</si>
  <si>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</si>
  <si>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</si>
  <si>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</si>
  <si>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</si>
  <si>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</si>
  <si>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</si>
  <si>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</si>
  <si>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</si>
  <si>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</si>
  <si>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</si>
  <si>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</si>
  <si>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</si>
  <si>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</si>
  <si>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</si>
  <si>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</si>
  <si>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</si>
  <si>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</si>
  <si>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</si>
  <si>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</si>
  <si>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</si>
  <si>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</si>
  <si>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</si>
  <si>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</si>
  <si>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</si>
  <si>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</si>
  <si>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</si>
  <si>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</si>
  <si>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</si>
  <si>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</si>
  <si>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</si>
  <si>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</si>
  <si>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</si>
  <si>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</si>
  <si>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</si>
  <si>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</si>
  <si>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</si>
  <si>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</si>
  <si>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</si>
  <si>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</si>
  <si>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</si>
  <si>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</si>
  <si>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</si>
  <si>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</si>
  <si>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</si>
  <si>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</si>
  <si>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</si>
  <si>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</si>
  <si>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</si>
  <si>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</si>
  <si>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</si>
  <si>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</si>
  <si>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</si>
  <si>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</si>
  <si>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</si>
  <si>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</si>
  <si>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</si>
  <si>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</si>
  <si>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</si>
  <si>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</si>
  <si>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</si>
  <si>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</si>
  <si>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</si>
  <si>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</si>
  <si>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</si>
  <si>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</si>
  <si>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</si>
  <si>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</si>
  <si>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</si>
  <si>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</si>
  <si>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</si>
  <si>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</si>
  <si>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</si>
  <si>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</si>
  <si>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</si>
  <si>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</si>
  <si>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</si>
  <si>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</si>
  <si>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</si>
  <si>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</si>
  <si>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</si>
  <si>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</si>
  <si>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</si>
  <si>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</si>
  <si>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</si>
  <si>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</si>
  <si>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</si>
  <si>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</si>
  <si>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</si>
  <si>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</si>
  <si>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</si>
  <si>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</si>
  <si>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</si>
  <si>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</si>
  <si>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</si>
  <si>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</si>
  <si>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</si>
  <si>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</si>
  <si>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</si>
  <si>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</si>
  <si>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</si>
  <si>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</si>
  <si>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</si>
  <si>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</si>
  <si>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</si>
  <si>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</si>
  <si>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</si>
  <si>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</si>
  <si>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</si>
  <si>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</si>
  <si>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</si>
  <si>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</si>
  <si>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</si>
  <si>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</si>
  <si>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</si>
  <si>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</si>
  <si>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</si>
  <si>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</si>
  <si>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</si>
  <si>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</si>
  <si>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</si>
  <si>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</si>
  <si>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</si>
  <si>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</si>
  <si>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</si>
  <si>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</si>
  <si>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</si>
  <si>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</si>
  <si>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</si>
  <si>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</si>
  <si>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</si>
  <si>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</si>
  <si>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</si>
  <si>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</si>
  <si>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</si>
  <si>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</si>
  <si>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</si>
  <si>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</si>
  <si>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</si>
  <si>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</si>
  <si>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</si>
  <si>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</si>
  <si>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</si>
  <si>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</si>
  <si>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</si>
  <si>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</si>
  <si>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</si>
  <si>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</si>
  <si>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</si>
  <si>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</si>
  <si>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</si>
  <si>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</si>
  <si>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</si>
  <si>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</si>
  <si>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</si>
  <si>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</si>
  <si>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</si>
  <si>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</si>
  <si>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</si>
  <si>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</si>
  <si>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</si>
  <si>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</si>
  <si>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</si>
  <si>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</si>
  <si>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</si>
  <si>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</si>
  <si>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</si>
  <si>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</si>
  <si>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</si>
  <si>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</si>
  <si>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</si>
  <si>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</si>
  <si>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</si>
  <si>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</si>
  <si>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</si>
  <si>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</si>
  <si>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</si>
  <si>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</si>
  <si>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</si>
  <si>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</si>
  <si>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</si>
  <si>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</si>
  <si>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</si>
  <si>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</si>
  <si>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</si>
  <si>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</si>
  <si>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</si>
  <si>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</si>
  <si>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</si>
  <si>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</si>
  <si>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</si>
  <si>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</si>
  <si>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</si>
  <si>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</si>
  <si>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</si>
  <si>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</si>
  <si>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</si>
  <si>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</si>
  <si>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</si>
  <si>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</si>
  <si>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</si>
  <si>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</si>
  <si>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</si>
  <si>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</si>
  <si>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</si>
  <si>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</si>
  <si>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</si>
  <si>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</si>
  <si>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</si>
  <si>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</si>
  <si>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</si>
  <si>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</si>
  <si>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</si>
  <si>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</si>
  <si>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</si>
  <si>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</si>
  <si>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</si>
  <si>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</si>
  <si>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</si>
  <si>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</si>
  <si>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</si>
  <si>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</si>
  <si>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</si>
  <si>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</si>
  <si>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</si>
  <si>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</si>
  <si>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</si>
  <si>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</si>
  <si>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</si>
  <si>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</si>
  <si>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</si>
  <si>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</si>
  <si>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</si>
  <si>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</si>
  <si>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</si>
  <si>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</si>
  <si>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</si>
  <si>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</si>
  <si>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</si>
  <si>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</si>
  <si>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</si>
  <si>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</si>
  <si>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</si>
  <si>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</si>
  <si>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</si>
  <si>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</si>
  <si>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</si>
  <si>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</si>
  <si>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</si>
  <si>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</si>
  <si>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</si>
  <si>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</si>
  <si>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</si>
  <si>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</si>
  <si>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</si>
  <si>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</si>
  <si>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</si>
  <si>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</si>
  <si>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</si>
  <si>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</si>
  <si>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</si>
  <si>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</si>
  <si>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</si>
  <si>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</si>
  <si>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</si>
  <si>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</si>
  <si>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</si>
  <si>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</si>
  <si>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</si>
  <si>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</si>
  <si>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</si>
  <si>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</si>
  <si>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</si>
  <si>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</si>
  <si>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</si>
  <si>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</si>
  <si>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</si>
  <si>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</si>
  <si>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</si>
  <si>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</si>
  <si>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</si>
  <si>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</si>
  <si>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</si>
  <si>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</si>
  <si>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</si>
  <si>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</si>
  <si>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</si>
  <si>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</si>
  <si>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</si>
  <si>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</si>
  <si>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</si>
  <si>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</si>
  <si>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</si>
  <si>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</si>
  <si>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</si>
  <si>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</si>
  <si>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</si>
  <si>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</si>
  <si>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</si>
  <si>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</si>
  <si>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</si>
  <si>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</si>
  <si>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</si>
  <si>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</si>
  <si>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</si>
  <si>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</si>
  <si>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</si>
  <si>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</si>
  <si>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</si>
  <si>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</si>
  <si>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</si>
  <si>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</si>
  <si>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</si>
  <si>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</si>
  <si>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</si>
  <si>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</si>
  <si>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</si>
  <si>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</si>
  <si>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</si>
  <si>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</si>
  <si>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</si>
  <si>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</si>
  <si>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</si>
  <si>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</si>
  <si>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</si>
  <si>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</si>
  <si>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</si>
  <si>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</si>
  <si>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</si>
  <si>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</si>
  <si>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</si>
  <si>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</si>
  <si>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</si>
  <si>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</si>
  <si>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</si>
  <si>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</si>
  <si>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</si>
  <si>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</si>
  <si>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</si>
  <si>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</si>
  <si>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</si>
  <si>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</si>
  <si>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</si>
  <si>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</si>
  <si>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</si>
  <si>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</si>
  <si>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</si>
  <si>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</si>
  <si>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</si>
  <si>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</si>
  <si>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</si>
  <si>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</si>
  <si>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</si>
  <si>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</si>
  <si>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</si>
  <si>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</si>
  <si>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</si>
  <si>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</si>
  <si>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</si>
  <si>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</si>
  <si>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</si>
  <si>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</si>
  <si>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</si>
  <si>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</si>
  <si>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</si>
  <si>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</si>
  <si>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</si>
  <si>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</si>
  <si>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</si>
  <si>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</si>
  <si>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</si>
  <si>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</si>
  <si>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</si>
  <si>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</si>
  <si>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</si>
  <si>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</si>
  <si>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</si>
  <si>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</si>
  <si>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</si>
  <si>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</si>
  <si>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</si>
  <si>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</si>
  <si>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</si>
  <si>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</si>
  <si>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</si>
  <si>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</si>
  <si>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</si>
  <si>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</si>
  <si>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</si>
  <si>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</si>
  <si>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</si>
  <si>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</si>
  <si>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</si>
  <si>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</si>
  <si>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</si>
  <si>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</si>
  <si>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</si>
  <si>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</si>
  <si>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</si>
  <si>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</si>
  <si>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</si>
  <si>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</si>
  <si>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</si>
  <si>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</si>
  <si>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</si>
  <si>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</si>
  <si>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</si>
  <si>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</si>
  <si>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</si>
  <si>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</si>
  <si>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</si>
  <si>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</si>
  <si>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</si>
  <si>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</si>
  <si>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</si>
  <si>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</si>
  <si>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</si>
  <si>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</si>
  <si>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</si>
  <si>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</si>
  <si>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</si>
  <si>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</si>
  <si>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</si>
  <si>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</si>
  <si>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</si>
  <si>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</si>
  <si>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</si>
  <si>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</si>
  <si>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</si>
  <si>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</si>
  <si>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</si>
  <si>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</si>
  <si>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</si>
  <si>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</si>
  <si>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</si>
  <si>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</si>
  <si>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</si>
  <si>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</si>
  <si>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</si>
  <si>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</si>
  <si>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</si>
  <si>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</si>
  <si>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</si>
  <si>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</si>
  <si>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</si>
  <si>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</si>
  <si>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</si>
  <si>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</si>
  <si>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</si>
  <si>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</si>
  <si>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</si>
  <si>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</si>
  <si>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</si>
  <si>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</si>
  <si>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</si>
  <si>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</si>
  <si>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</si>
  <si>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</si>
  <si>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</si>
  <si>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</si>
  <si>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</si>
  <si>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</si>
  <si>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</si>
  <si>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</si>
  <si>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</si>
  <si>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</si>
  <si>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</si>
  <si>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</si>
  <si>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</si>
  <si>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</si>
  <si>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</si>
  <si>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</si>
  <si>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</si>
  <si>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</si>
  <si>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</si>
  <si>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</si>
  <si>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</si>
  <si>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</si>
  <si>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</si>
  <si>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</si>
  <si>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</si>
  <si>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</si>
  <si>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</si>
  <si>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</si>
  <si>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</si>
  <si>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</si>
  <si>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</si>
  <si>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</si>
  <si>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</si>
  <si>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</si>
  <si>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</si>
  <si>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</si>
  <si>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</si>
  <si>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</si>
  <si>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</si>
  <si>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</si>
  <si>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</si>
  <si>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</si>
  <si>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</si>
  <si>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</si>
  <si>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</si>
  <si>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</si>
  <si>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</si>
  <si>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</si>
  <si>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</si>
  <si>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</si>
  <si>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</si>
  <si>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</si>
  <si>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</si>
  <si>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</si>
  <si>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</si>
  <si>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</si>
  <si>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</si>
  <si>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</si>
  <si>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</si>
  <si>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</si>
  <si>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</si>
  <si>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</si>
  <si>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</si>
  <si>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</si>
  <si>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</si>
  <si>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</si>
  <si>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</si>
  <si>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</si>
  <si>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</si>
  <si>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</si>
  <si>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</si>
  <si>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</si>
  <si>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</si>
  <si>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</si>
  <si>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</si>
  <si>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</si>
  <si>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</si>
  <si>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</si>
  <si>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</si>
  <si>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</si>
  <si>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</si>
  <si>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</si>
  <si>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</si>
  <si>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</si>
  <si>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</si>
  <si>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</si>
  <si>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</si>
  <si>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</si>
  <si>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</si>
  <si>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</si>
  <si>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</si>
  <si>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</si>
  <si>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</si>
  <si>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</si>
  <si>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</si>
  <si>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</si>
  <si>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</si>
  <si>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</si>
  <si>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</si>
  <si>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</si>
  <si>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</si>
  <si>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</si>
  <si>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</si>
  <si>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</si>
  <si>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</si>
  <si>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</si>
  <si>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</si>
  <si>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</si>
  <si>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</si>
  <si>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</si>
  <si>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</si>
  <si>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</si>
  <si>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</si>
  <si>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</si>
  <si>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</si>
  <si>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</si>
  <si>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</si>
  <si>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</si>
  <si>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</si>
  <si>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</si>
  <si>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</si>
  <si>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</si>
  <si>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</si>
  <si>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</si>
  <si>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</si>
  <si>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</si>
  <si>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</si>
  <si>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</si>
  <si>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</si>
  <si>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</si>
  <si>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</si>
  <si>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</si>
  <si>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</si>
  <si>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</si>
  <si>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</si>
  <si>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</si>
  <si>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</si>
  <si>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</si>
  <si>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</si>
  <si>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</si>
  <si>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</si>
  <si>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</si>
  <si>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</si>
  <si>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</si>
  <si>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</si>
  <si>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</si>
  <si>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</si>
  <si>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</si>
  <si>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</si>
  <si>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</si>
  <si>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</si>
  <si>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</si>
  <si>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</si>
  <si>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</si>
  <si>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</si>
  <si>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</si>
  <si>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</si>
  <si>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</si>
  <si>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</si>
  <si>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</si>
  <si>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</si>
  <si>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</si>
  <si>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</si>
  <si>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</si>
  <si>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</si>
  <si>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</si>
  <si>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</si>
  <si>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</si>
  <si>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</si>
  <si>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</si>
  <si>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</si>
  <si>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</si>
  <si>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</si>
  <si>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</si>
  <si>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</si>
  <si>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</si>
  <si>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</si>
  <si>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</si>
  <si>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</si>
  <si>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</si>
  <si>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</si>
  <si>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</si>
  <si>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</si>
  <si>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</si>
  <si>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</si>
  <si>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</si>
  <si>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</si>
  <si>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</si>
  <si>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</si>
  <si>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</si>
  <si>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</si>
  <si>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</si>
  <si>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</si>
  <si>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</si>
  <si>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</si>
  <si>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</si>
  <si>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</si>
  <si>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</si>
  <si>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</si>
  <si>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</si>
  <si>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</si>
  <si>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</si>
  <si>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</si>
  <si>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</si>
  <si>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</si>
  <si>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</si>
  <si>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</si>
  <si>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</si>
  <si>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</si>
  <si>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</si>
  <si>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</si>
  <si>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</si>
  <si>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</si>
  <si>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</si>
  <si>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</si>
  <si>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</si>
  <si>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</si>
  <si>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</si>
  <si>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</si>
  <si>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</si>
  <si>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</si>
  <si>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</si>
  <si>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</si>
  <si>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</si>
  <si>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</si>
  <si>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</si>
  <si>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</si>
  <si>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</si>
  <si>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</si>
  <si>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</si>
  <si>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</si>
  <si>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</si>
  <si>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</si>
  <si>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</si>
  <si>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</si>
  <si>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</si>
  <si>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</si>
  <si>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</si>
  <si>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</si>
  <si>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</si>
  <si>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</si>
  <si>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</si>
  <si>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</si>
  <si>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</si>
  <si>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</si>
  <si>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</si>
  <si>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</si>
  <si>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</si>
  <si>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</si>
  <si>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</si>
  <si>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</si>
  <si>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</si>
  <si>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</si>
  <si>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</si>
  <si>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</si>
  <si>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</si>
  <si>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</si>
  <si>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</si>
  <si>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</si>
  <si>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</si>
  <si>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</si>
  <si>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</si>
  <si>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</si>
  <si>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</si>
  <si>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</si>
  <si>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</si>
  <si>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</si>
  <si>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</si>
  <si>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</si>
  <si>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</si>
  <si>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</si>
  <si>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</si>
  <si>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</si>
  <si>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</si>
  <si>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</si>
  <si>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</si>
  <si>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</si>
  <si>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</si>
  <si>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</si>
  <si>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</si>
  <si>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</si>
  <si>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</si>
  <si>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</si>
  <si>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</si>
  <si>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</si>
  <si>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</si>
  <si>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</si>
  <si>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</si>
  <si>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</si>
  <si>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</si>
  <si>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</si>
  <si>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</si>
  <si>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</si>
  <si>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</si>
  <si>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</si>
  <si>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</si>
  <si>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</si>
  <si>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</si>
  <si>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</si>
  <si>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</si>
  <si>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</si>
  <si>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</si>
  <si>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</si>
  <si>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</si>
  <si>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</si>
  <si>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</si>
  <si>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</si>
  <si>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</si>
  <si>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</si>
  <si>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</si>
  <si>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</si>
  <si>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</si>
  <si>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</si>
  <si>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</si>
  <si>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</si>
  <si>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</si>
  <si>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</si>
  <si>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</si>
  <si>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</si>
  <si>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</si>
  <si>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</si>
  <si>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</si>
  <si>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</si>
  <si>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</si>
  <si>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</si>
  <si>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</si>
  <si>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</si>
  <si>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</si>
  <si>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</si>
  <si>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</si>
  <si>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</si>
  <si>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</si>
  <si>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</si>
  <si>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</si>
  <si>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</si>
  <si>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</si>
  <si>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</si>
  <si>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</si>
  <si>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</si>
  <si>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</si>
  <si>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</si>
  <si>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</si>
  <si>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</si>
  <si>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</si>
  <si>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</si>
  <si>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</si>
  <si>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</si>
  <si>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</si>
  <si>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</si>
  <si>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</si>
  <si>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</si>
  <si>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</si>
  <si>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</si>
  <si>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</si>
  <si>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</si>
  <si>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</si>
  <si>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</si>
  <si>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</si>
  <si>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</si>
  <si>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</si>
  <si>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</si>
  <si>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</si>
  <si>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</si>
  <si>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</si>
  <si>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</si>
  <si>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</si>
  <si>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</si>
  <si>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</si>
  <si>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</si>
  <si>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</si>
  <si>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</si>
  <si>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</si>
  <si>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</si>
  <si>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</si>
  <si>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</si>
  <si>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</si>
  <si>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</si>
  <si>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</si>
  <si>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</si>
  <si>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</si>
  <si>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</si>
  <si>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</si>
  <si>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</si>
  <si>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</si>
  <si>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</si>
  <si>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</si>
  <si>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</si>
  <si>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</si>
  <si>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</si>
  <si>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</si>
  <si>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</si>
  <si>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</si>
  <si>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</si>
  <si>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</si>
  <si>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</si>
  <si>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</si>
  <si>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</si>
  <si>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</si>
  <si>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</si>
  <si>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</si>
  <si>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</si>
  <si>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</si>
  <si>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</si>
  <si>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</si>
  <si>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</si>
  <si>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</si>
  <si>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</si>
  <si>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</si>
  <si>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</si>
  <si>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</si>
  <si>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</si>
  <si>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</si>
  <si>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</si>
  <si>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</si>
  <si>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</si>
  <si>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</si>
  <si>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</si>
  <si>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</si>
  <si>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</si>
  <si>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</si>
  <si>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</si>
  <si>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</si>
  <si>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</si>
  <si>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</si>
  <si>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</si>
  <si>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</si>
  <si>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</si>
  <si>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</si>
  <si>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</si>
  <si>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</si>
  <si>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</si>
  <si>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</si>
  <si>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</si>
  <si>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</si>
  <si>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</si>
  <si>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</si>
  <si>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</si>
  <si>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</si>
  <si>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</si>
  <si>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</si>
  <si>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</si>
  <si>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</si>
  <si>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</si>
  <si>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</si>
  <si>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</si>
  <si>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</si>
  <si>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</si>
  <si>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</si>
  <si>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</si>
  <si>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</si>
  <si>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</si>
  <si>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</si>
  <si>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</si>
  <si>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</si>
  <si>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</si>
  <si>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</si>
  <si>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</si>
  <si>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</si>
  <si>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</si>
  <si>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</si>
  <si>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</si>
  <si>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</si>
  <si>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</si>
  <si>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</si>
  <si>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</si>
  <si>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</si>
  <si>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</si>
  <si>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</si>
  <si>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</si>
  <si>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</si>
  <si>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</si>
  <si>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</si>
  <si>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</si>
  <si>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</si>
  <si>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</si>
  <si>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</si>
  <si>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</si>
  <si>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</si>
  <si>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</si>
  <si>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</si>
  <si>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</si>
  <si>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</si>
  <si>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</si>
  <si>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</si>
  <si>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</si>
  <si>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</si>
  <si>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</si>
  <si>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</si>
  <si>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</si>
  <si>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</si>
  <si>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</si>
  <si>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</si>
  <si>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</si>
  <si>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</si>
  <si>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</si>
  <si>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</si>
  <si>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</si>
  <si>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</si>
  <si>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</si>
  <si>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</si>
  <si>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</si>
  <si>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</si>
  <si>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</si>
  <si>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</si>
  <si>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</si>
  <si>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</si>
  <si>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</si>
  <si>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</si>
  <si>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</si>
  <si>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</si>
  <si>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</si>
  <si>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</si>
  <si>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</si>
  <si>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</si>
  <si>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</si>
  <si>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</si>
  <si>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</si>
  <si>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</si>
  <si>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</si>
  <si>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</si>
  <si>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</si>
  <si>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</si>
  <si>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</si>
  <si>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</si>
  <si>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</si>
  <si>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</si>
  <si>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</si>
  <si>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</si>
  <si>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</si>
  <si>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</si>
  <si>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</si>
  <si>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</si>
  <si>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</si>
  <si>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</si>
  <si>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</si>
  <si>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</si>
  <si>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</si>
  <si>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</si>
  <si>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</si>
  <si>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</si>
  <si>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</si>
  <si>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</si>
  <si>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</si>
  <si>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</si>
  <si>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</si>
  <si>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</si>
  <si>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</si>
  <si>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</si>
  <si>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</si>
  <si>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</si>
  <si>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</si>
  <si>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</si>
  <si>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</si>
  <si>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</si>
  <si>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</si>
  <si>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</si>
  <si>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</si>
  <si>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</si>
  <si>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</si>
  <si>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</si>
  <si>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</si>
  <si>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</si>
  <si>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</si>
  <si>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</si>
  <si>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</si>
  <si>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</si>
  <si>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</si>
  <si>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</si>
  <si>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</si>
  <si>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</si>
  <si>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</si>
  <si>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</si>
  <si>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</si>
  <si>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</si>
  <si>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</si>
  <si>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</si>
  <si>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</si>
  <si>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</si>
  <si>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</si>
  <si>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</si>
  <si>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</si>
  <si>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</si>
  <si>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</si>
  <si>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</si>
  <si>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</si>
  <si>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</si>
  <si>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</si>
  <si>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</si>
  <si>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</si>
  <si>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</si>
  <si>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</si>
  <si>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</si>
  <si>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</si>
  <si>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</si>
  <si>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</si>
  <si>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</si>
  <si>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</si>
  <si>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</si>
  <si>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</si>
  <si>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</si>
  <si>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</si>
  <si>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</si>
  <si>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</si>
  <si>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</si>
  <si>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</si>
  <si>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</si>
  <si>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</si>
  <si>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</si>
  <si>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</si>
  <si>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</si>
  <si>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</si>
  <si>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</si>
  <si>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</si>
  <si>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</si>
  <si>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</si>
  <si>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</si>
  <si>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</si>
  <si>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</si>
  <si>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</si>
  <si>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</si>
  <si>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</si>
  <si>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</si>
  <si>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</si>
  <si>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</si>
  <si>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</si>
  <si>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</si>
  <si>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</si>
  <si>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</si>
  <si>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</si>
  <si>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</si>
  <si>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</si>
  <si>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</si>
  <si>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</si>
  <si>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</si>
  <si>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</si>
  <si>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</si>
  <si>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</si>
  <si>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</si>
  <si>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</si>
  <si>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</si>
  <si>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</si>
  <si>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</si>
  <si>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</si>
  <si>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</si>
  <si>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</si>
  <si>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</si>
  <si>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</si>
  <si>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</si>
  <si>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</si>
  <si>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</si>
  <si>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</si>
  <si>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</si>
  <si>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</si>
  <si>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</si>
  <si>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</si>
  <si>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</si>
  <si>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</si>
  <si>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</si>
  <si>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</si>
  <si>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</si>
  <si>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</si>
  <si>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</si>
  <si>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</si>
  <si>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</si>
  <si>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</si>
  <si>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</si>
  <si>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</si>
  <si>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</si>
  <si>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</si>
  <si>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</si>
  <si>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</si>
  <si>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</si>
  <si>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</si>
  <si>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</si>
  <si>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</si>
  <si>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</si>
  <si>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</si>
  <si>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</si>
  <si>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</si>
  <si>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</si>
  <si>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</si>
  <si>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</si>
  <si>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</si>
  <si>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</si>
  <si>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</si>
  <si>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</si>
  <si>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</si>
  <si>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</si>
  <si>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</si>
  <si>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</si>
  <si>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</si>
  <si>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</si>
  <si>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</si>
  <si>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</si>
  <si>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</si>
  <si>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</si>
  <si>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</si>
  <si>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</si>
  <si>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</si>
  <si>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</si>
  <si>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</si>
  <si>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</si>
  <si>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</si>
  <si>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</si>
  <si>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</si>
  <si>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</si>
  <si>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</si>
  <si>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</si>
  <si>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</si>
  <si>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</si>
  <si>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</si>
  <si>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</si>
  <si>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</si>
  <si>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</si>
  <si>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</si>
  <si>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</si>
  <si>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</si>
  <si>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</si>
  <si>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</si>
  <si>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</si>
  <si>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</si>
  <si>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</si>
  <si>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</si>
  <si>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</si>
  <si>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</si>
  <si>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</si>
  <si>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</si>
  <si>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</si>
  <si>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</si>
  <si>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</si>
  <si>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</si>
  <si>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</si>
  <si>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</si>
  <si>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</si>
  <si>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</si>
  <si>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</si>
  <si>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</si>
  <si>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</si>
  <si>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</si>
  <si>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</si>
  <si>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</si>
  <si>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</si>
  <si>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</si>
  <si>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</si>
  <si>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</si>
  <si>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</si>
  <si>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</si>
  <si>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</si>
  <si>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</si>
  <si>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</si>
  <si>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</si>
  <si>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</si>
  <si>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</si>
  <si>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</si>
  <si>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</si>
  <si>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</si>
  <si>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</si>
  <si>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</si>
  <si>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</si>
  <si>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</si>
  <si>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</si>
  <si>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</si>
  <si>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</si>
  <si>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</si>
  <si>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</si>
  <si>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</si>
  <si>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</si>
  <si>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</si>
  <si>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</si>
  <si>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</si>
  <si>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</si>
  <si>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</si>
  <si>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</si>
  <si>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</si>
  <si>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</si>
  <si>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</si>
  <si>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</si>
  <si>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</si>
  <si>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</si>
  <si>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</si>
  <si>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</si>
  <si>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</si>
  <si>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</si>
  <si>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</si>
  <si>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</si>
  <si>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</si>
  <si>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</si>
  <si>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</si>
  <si>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</si>
  <si>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</si>
  <si>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</si>
  <si>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</si>
  <si>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</si>
  <si>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</si>
  <si>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</si>
  <si>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</si>
  <si>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</si>
  <si>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</si>
  <si>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</si>
  <si>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</si>
  <si>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</si>
  <si>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</si>
  <si>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</si>
  <si>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</si>
  <si>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</si>
  <si>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</si>
  <si>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</si>
  <si>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</si>
  <si>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</si>
  <si>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</si>
  <si>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</si>
  <si>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</si>
  <si>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</si>
  <si>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</si>
  <si>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</si>
  <si>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</si>
  <si>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</si>
  <si>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</si>
  <si>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</si>
  <si>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</si>
  <si>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</si>
  <si>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</si>
  <si>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</si>
  <si>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</si>
  <si>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</si>
  <si>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</si>
  <si>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</si>
  <si>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</si>
  <si>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</si>
  <si>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</si>
  <si>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</si>
  <si>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</si>
  <si>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</si>
  <si>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</si>
  <si>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</si>
  <si>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</si>
  <si>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</si>
  <si>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</si>
  <si>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</si>
  <si>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</si>
  <si>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</si>
  <si>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</si>
  <si>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</si>
  <si>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</si>
  <si>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</si>
  <si>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</si>
  <si>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</si>
  <si>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</si>
  <si>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</si>
  <si>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</si>
  <si>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</si>
  <si>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</si>
  <si>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</si>
  <si>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</si>
  <si>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</si>
  <si>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</si>
  <si>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</si>
  <si>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</si>
  <si>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</si>
  <si>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</si>
  <si>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</si>
  <si>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</si>
  <si>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</si>
  <si>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</si>
  <si>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</si>
  <si>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</si>
  <si>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</si>
  <si>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</si>
  <si>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</si>
  <si>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</si>
  <si>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</si>
  <si>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</si>
  <si>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</si>
  <si>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</si>
  <si>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</si>
  <si>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</si>
  <si>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</si>
  <si>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</si>
  <si>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</si>
  <si>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</si>
  <si>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</si>
  <si>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</si>
  <si>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</si>
  <si>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</si>
  <si>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</si>
  <si>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</si>
  <si>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</si>
  <si>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</si>
  <si>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</si>
  <si>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</si>
  <si>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</si>
  <si>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</si>
  <si>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</si>
  <si>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</si>
  <si>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</si>
  <si>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</si>
  <si>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</si>
  <si>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</si>
  <si>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</si>
  <si>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</si>
  <si>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</si>
  <si>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</si>
  <si>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</si>
  <si>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</si>
  <si>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</si>
  <si>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</si>
  <si>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</si>
  <si>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</si>
  <si>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</si>
  <si>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</si>
  <si>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</si>
  <si>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</si>
  <si>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</si>
  <si>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</si>
  <si>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</si>
  <si>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</si>
  <si>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</si>
  <si>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</si>
  <si>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</si>
  <si>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</si>
  <si>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</si>
  <si>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</si>
  <si>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</si>
  <si>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</si>
  <si>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</si>
  <si>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</si>
  <si>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</si>
  <si>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</si>
  <si>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</si>
  <si>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</si>
  <si>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</si>
  <si>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</si>
  <si>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</si>
  <si>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</si>
  <si>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</si>
  <si>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</si>
  <si>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</si>
  <si>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</si>
  <si>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</si>
  <si>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</si>
  <si>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</si>
  <si>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</si>
  <si>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</si>
  <si>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</si>
  <si>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</si>
  <si>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</si>
  <si>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</si>
  <si>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</si>
  <si>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</si>
  <si>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</si>
  <si>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</si>
  <si>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</si>
  <si>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</si>
  <si>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</si>
  <si>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</si>
  <si>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</si>
  <si>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</si>
  <si>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</si>
  <si>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</si>
  <si>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</si>
  <si>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</si>
  <si>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</si>
  <si>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</si>
  <si>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</si>
  <si>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</si>
  <si>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</si>
  <si>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</si>
  <si>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</si>
  <si>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</si>
  <si>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</si>
  <si>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</si>
  <si>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</si>
  <si>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</si>
  <si>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</si>
  <si>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</si>
  <si>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</si>
  <si>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</si>
  <si>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</si>
  <si>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</si>
  <si>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</si>
  <si>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</si>
  <si>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</si>
  <si>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</si>
  <si>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</si>
  <si>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</si>
  <si>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</si>
  <si>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</si>
  <si>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</si>
  <si>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</si>
  <si>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</si>
  <si>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</si>
  <si>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</si>
  <si>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</si>
  <si>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</si>
  <si>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</si>
  <si>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</si>
  <si>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</si>
  <si>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</si>
  <si>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</si>
  <si>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</si>
  <si>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</si>
  <si>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</si>
  <si>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</si>
  <si>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</si>
  <si>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</si>
  <si>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</si>
  <si>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</si>
  <si>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</si>
  <si>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</si>
  <si>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</si>
  <si>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</si>
  <si>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</si>
  <si>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</si>
  <si>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</si>
  <si>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</si>
  <si>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</si>
  <si>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</si>
  <si>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</si>
  <si>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</si>
  <si>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</si>
  <si>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</si>
  <si>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</si>
  <si>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</si>
  <si>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</si>
  <si>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</si>
  <si>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</si>
  <si>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</si>
  <si>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</si>
  <si>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</si>
  <si>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</si>
  <si>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</si>
  <si>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</si>
  <si>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</si>
  <si>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</si>
  <si>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</si>
  <si>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</si>
  <si>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</si>
  <si>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</si>
  <si>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</si>
  <si>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</si>
  <si>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</si>
  <si>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</si>
  <si>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</si>
  <si>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</si>
  <si>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</si>
  <si>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</si>
  <si>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</si>
  <si>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</si>
  <si>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</si>
  <si>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</si>
  <si>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</si>
  <si>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</si>
  <si>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</si>
  <si>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</si>
  <si>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</si>
  <si>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</si>
  <si>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</si>
  <si>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</si>
  <si>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</si>
  <si>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</si>
  <si>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</si>
  <si>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</si>
  <si>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</si>
  <si>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</si>
  <si>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</si>
  <si>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</si>
  <si>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</si>
  <si>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</si>
  <si>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</si>
  <si>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</si>
  <si>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</si>
  <si>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</si>
  <si>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</si>
  <si>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</si>
  <si>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</si>
  <si>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</si>
  <si>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</si>
  <si>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</si>
  <si>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</si>
  <si>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</si>
  <si>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</si>
  <si>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</si>
  <si>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</si>
  <si>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</si>
  <si>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</si>
  <si>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</si>
  <si>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</si>
  <si>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</si>
  <si>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</si>
  <si>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</si>
  <si>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</si>
  <si>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</si>
  <si>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</si>
  <si>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</si>
  <si>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</si>
  <si>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</si>
  <si>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</si>
  <si>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</si>
  <si>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</si>
  <si>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</si>
  <si>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</si>
  <si>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</si>
  <si>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</si>
  <si>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</si>
  <si>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</si>
  <si>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</si>
  <si>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</si>
  <si>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</si>
  <si>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</si>
  <si>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</si>
  <si>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</si>
  <si>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</si>
  <si>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</si>
  <si>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</si>
  <si>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</si>
  <si>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</si>
  <si>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</si>
  <si>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</si>
  <si>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</si>
  <si>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</si>
  <si>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</si>
  <si>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</si>
  <si>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</si>
  <si>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</si>
  <si>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</si>
  <si>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</si>
  <si>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</si>
  <si>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</si>
  <si>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</si>
  <si>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</si>
  <si>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</si>
  <si>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</si>
  <si>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</si>
  <si>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</si>
  <si>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</si>
  <si>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</si>
  <si>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</si>
  <si>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</si>
  <si>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</si>
  <si>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</si>
  <si>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</si>
  <si>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</si>
  <si>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</si>
  <si>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</si>
  <si>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</si>
  <si>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</si>
  <si>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</si>
  <si>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</si>
  <si>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</si>
  <si>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</si>
  <si>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</si>
  <si>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</si>
  <si>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</si>
  <si>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</si>
  <si>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</si>
  <si>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</si>
  <si>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</si>
  <si>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</si>
  <si>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</si>
  <si>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</si>
  <si>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</si>
  <si>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</si>
  <si>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</si>
  <si>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</si>
  <si>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</si>
  <si>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</si>
  <si>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</si>
  <si>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</si>
  <si>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</si>
  <si>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</si>
  <si>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</si>
  <si>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</si>
  <si>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</si>
  <si>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</si>
  <si>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</si>
  <si>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</si>
  <si>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</si>
  <si>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</si>
  <si>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</si>
  <si>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</si>
  <si>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</si>
  <si>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</si>
  <si>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</si>
  <si>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</si>
  <si>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</si>
  <si>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</si>
  <si>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</si>
  <si>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</si>
  <si>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</si>
  <si>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</si>
  <si>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</si>
  <si>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</si>
  <si>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</si>
  <si>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</si>
  <si>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</si>
  <si>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</si>
  <si>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</si>
  <si>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</si>
  <si>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</si>
  <si>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</si>
  <si>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</si>
  <si>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</si>
  <si>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</si>
  <si>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</si>
  <si>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</si>
  <si>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</si>
  <si>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</si>
  <si>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</si>
  <si>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</si>
  <si>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</si>
  <si>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</si>
  <si>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</si>
  <si>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</si>
  <si>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</si>
  <si>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</si>
  <si>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</si>
  <si>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</si>
  <si>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</si>
  <si>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</si>
  <si>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</si>
  <si>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</si>
  <si>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</si>
  <si>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</si>
  <si>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</si>
  <si>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</si>
  <si>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</si>
  <si>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</si>
  <si>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</si>
  <si>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</si>
  <si>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</si>
  <si>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</si>
  <si>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</si>
  <si>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</si>
  <si>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</si>
  <si>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</si>
  <si>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</si>
  <si>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</si>
  <si>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</si>
  <si>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</si>
  <si>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</si>
  <si>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</si>
  <si>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</si>
  <si>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</si>
  <si>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</si>
  <si>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</si>
  <si>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</si>
  <si>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</si>
  <si>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</si>
  <si>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</si>
  <si>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</si>
  <si>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</si>
  <si>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</si>
  <si>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</si>
  <si>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</si>
  <si>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</si>
  <si>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</si>
  <si>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</si>
  <si>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</si>
  <si>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</si>
  <si>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</si>
  <si>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</si>
  <si>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</si>
  <si>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</si>
  <si>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</si>
  <si>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</si>
  <si>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</si>
  <si>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</si>
  <si>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</si>
  <si>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</si>
  <si>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</si>
  <si>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</si>
  <si>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</si>
  <si>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</si>
  <si>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</si>
  <si>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</si>
  <si>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</si>
  <si>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</si>
  <si>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</si>
  <si>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</si>
  <si>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</si>
  <si>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</si>
  <si>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</si>
  <si>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</si>
  <si>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</si>
  <si>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</si>
  <si>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</si>
  <si>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</si>
  <si>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</si>
  <si>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</si>
  <si>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</si>
  <si>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</si>
  <si>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</si>
  <si>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</si>
  <si>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</si>
  <si>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</si>
  <si>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</si>
  <si>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</si>
  <si>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</si>
  <si>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</si>
  <si>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</si>
  <si>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</si>
  <si>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</si>
  <si>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</si>
  <si>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</si>
  <si>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</si>
  <si>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</si>
  <si>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</si>
  <si>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</si>
  <si>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</si>
  <si>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</si>
  <si>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</si>
  <si>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</si>
  <si>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</si>
  <si>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</si>
  <si>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</si>
  <si>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</si>
  <si>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</si>
  <si>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</si>
  <si>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</si>
  <si>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</si>
  <si>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</si>
  <si>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</si>
  <si>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</si>
  <si>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</si>
  <si>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</si>
  <si>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</si>
  <si>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</si>
  <si>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</si>
  <si>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</si>
  <si>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</si>
  <si>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</si>
  <si>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</si>
  <si>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</si>
  <si>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</si>
  <si>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</si>
  <si>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</si>
  <si>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</si>
  <si>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</si>
  <si>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</si>
  <si>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</si>
  <si>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</si>
  <si>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</si>
  <si>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</si>
  <si>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</si>
  <si>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</si>
  <si>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</si>
  <si>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</si>
  <si>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</si>
  <si>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</si>
  <si>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</si>
  <si>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</si>
  <si>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</si>
  <si>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</si>
  <si>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</si>
  <si>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</si>
  <si>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</si>
  <si>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</si>
  <si>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</si>
  <si>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</si>
  <si>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</si>
  <si>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</si>
  <si>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</si>
  <si>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</si>
  <si>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</si>
  <si>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</si>
  <si>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</si>
  <si>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</si>
  <si>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</si>
  <si>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</si>
  <si>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</si>
  <si>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</si>
  <si>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</si>
  <si>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</si>
  <si>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</si>
  <si>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</si>
  <si>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</si>
  <si>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</si>
  <si>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</si>
  <si>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</si>
  <si>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</si>
  <si>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</si>
  <si>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</si>
  <si>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</si>
  <si>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</si>
  <si>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</si>
  <si>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</si>
  <si>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</si>
  <si>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</si>
  <si>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</si>
  <si>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</si>
  <si>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</si>
  <si>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</si>
  <si>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</si>
  <si>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</si>
  <si>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</si>
  <si>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</si>
  <si>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</si>
  <si>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</si>
  <si>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</si>
  <si>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</si>
  <si>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</si>
  <si>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</si>
  <si>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</si>
  <si>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</si>
  <si>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</si>
  <si>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</si>
  <si>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</si>
  <si>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</si>
  <si>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</si>
  <si>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</si>
  <si>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</si>
  <si>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</si>
  <si>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</si>
  <si>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</si>
  <si>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</si>
  <si>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</si>
  <si>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</si>
  <si>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</si>
  <si>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</si>
  <si>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</si>
  <si>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</si>
  <si>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</si>
  <si>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</si>
  <si>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</si>
  <si>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</si>
  <si>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</si>
  <si>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</si>
  <si>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</si>
  <si>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</si>
  <si>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</si>
  <si>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</si>
  <si>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</si>
  <si>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</si>
  <si>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</si>
  <si>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</si>
  <si>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</si>
  <si>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</si>
  <si>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</si>
  <si>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</si>
  <si>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</si>
  <si>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</si>
  <si>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</si>
  <si>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</si>
  <si>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</si>
  <si>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</si>
  <si>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</si>
  <si>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</si>
  <si>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</si>
  <si>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</si>
  <si>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</si>
  <si>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</si>
  <si>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</si>
  <si>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</si>
  <si>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</si>
  <si>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</si>
  <si>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</si>
  <si>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</si>
  <si>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</si>
  <si>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</si>
  <si>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</si>
  <si>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</si>
  <si>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</si>
  <si>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</si>
  <si>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</si>
  <si>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</si>
  <si>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</si>
  <si>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</si>
  <si>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</si>
  <si>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</si>
  <si>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</si>
  <si>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</si>
  <si>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</si>
  <si>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</si>
  <si>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</si>
  <si>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</si>
  <si>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</si>
  <si>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</si>
  <si>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</si>
  <si>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</si>
  <si>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</si>
  <si>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</si>
  <si>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</si>
  <si>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</si>
  <si>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</si>
  <si>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</si>
  <si>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</si>
  <si>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</si>
  <si>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</si>
  <si>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</si>
  <si>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</si>
  <si>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</si>
  <si>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</si>
  <si>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</si>
  <si>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</si>
  <si>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</si>
  <si>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</si>
  <si>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</si>
  <si>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</si>
  <si>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</si>
  <si>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</si>
  <si>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</si>
  <si>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</si>
  <si>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</si>
  <si>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</si>
  <si>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</si>
  <si>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</si>
  <si>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</si>
  <si>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</si>
  <si>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</si>
  <si>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</si>
  <si>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</si>
  <si>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</si>
  <si>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</si>
  <si>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</si>
  <si>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</si>
  <si>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</si>
  <si>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</si>
  <si>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</si>
  <si>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</si>
  <si>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</si>
  <si>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</si>
  <si>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</si>
  <si>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</si>
  <si>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</si>
  <si>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</si>
  <si>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</si>
  <si>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</si>
  <si>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</si>
  <si>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</si>
  <si>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</si>
  <si>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</si>
  <si>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</si>
  <si>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</si>
  <si>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</si>
  <si>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</si>
  <si>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</si>
  <si>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</si>
  <si>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</si>
  <si>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</si>
  <si>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</si>
  <si>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</si>
  <si>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</si>
  <si>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</si>
  <si>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</si>
  <si>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</si>
  <si>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</si>
  <si>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</si>
  <si>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</si>
  <si>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</si>
  <si>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</si>
  <si>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</si>
  <si>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</si>
  <si>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</si>
  <si>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</si>
  <si>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</si>
  <si>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</si>
  <si>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</si>
  <si>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</si>
  <si>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</si>
  <si>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</si>
  <si>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</si>
  <si>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</si>
  <si>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</si>
  <si>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</si>
  <si>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</si>
  <si>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</si>
  <si>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</si>
  <si>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</si>
  <si>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</si>
  <si>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</si>
  <si>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</si>
  <si>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</si>
  <si>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</si>
  <si>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</si>
  <si>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</si>
  <si>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</si>
  <si>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</si>
  <si>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</si>
  <si>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</si>
  <si>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</si>
  <si>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</si>
  <si>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</si>
  <si>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</si>
  <si>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</si>
  <si>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</si>
  <si>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</si>
  <si>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</si>
  <si>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</si>
  <si>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</si>
  <si>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</si>
  <si>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</si>
  <si>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</si>
  <si>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</si>
  <si>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</si>
  <si>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</si>
  <si>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</si>
  <si>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</si>
  <si>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</si>
  <si>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</si>
  <si>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</si>
  <si>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</si>
  <si>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</si>
  <si>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</si>
  <si>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</si>
  <si>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</si>
  <si>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</si>
  <si>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</si>
  <si>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</si>
  <si>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</si>
  <si>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</si>
  <si>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</si>
  <si>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</si>
  <si>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</si>
  <si>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</si>
  <si>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</si>
  <si>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</si>
  <si>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</si>
  <si>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</si>
  <si>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</si>
  <si>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</si>
  <si>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</si>
  <si>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</si>
  <si>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</si>
  <si>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</si>
  <si>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</si>
  <si>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</si>
  <si>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</si>
  <si>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</si>
  <si>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</si>
  <si>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</si>
  <si>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</si>
  <si>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</si>
  <si>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</si>
  <si>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</si>
  <si>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</si>
  <si>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</si>
  <si>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</si>
  <si>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</si>
  <si>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</si>
  <si>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</si>
  <si>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</si>
  <si>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</si>
  <si>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</si>
  <si>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</si>
  <si>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</si>
  <si>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</si>
  <si>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</si>
  <si>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</si>
  <si>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</si>
  <si>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</si>
  <si>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</si>
  <si>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</si>
  <si>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</si>
  <si>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</si>
  <si>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</si>
  <si>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</si>
  <si>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</si>
  <si>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</si>
  <si>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</si>
  <si>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</si>
  <si>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</si>
  <si>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</si>
  <si>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</si>
  <si>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</si>
  <si>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</si>
  <si>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</si>
  <si>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</si>
  <si>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</si>
  <si>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</si>
  <si>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</si>
  <si>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</si>
  <si>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</si>
  <si>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</si>
  <si>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</si>
  <si>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</si>
  <si>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</si>
  <si>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</si>
  <si>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</si>
  <si>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</si>
  <si>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</si>
  <si>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</si>
  <si>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</si>
  <si>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</si>
  <si>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</si>
  <si>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</si>
  <si>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</si>
  <si>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</si>
  <si>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</si>
  <si>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</si>
  <si>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</si>
  <si>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</si>
  <si>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</si>
  <si>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</si>
  <si>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</si>
  <si>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</si>
  <si>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</si>
  <si>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</si>
  <si>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</si>
  <si>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</si>
  <si>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</si>
  <si>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</si>
  <si>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</si>
  <si>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</si>
  <si>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</si>
  <si>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</si>
  <si>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</si>
  <si>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</si>
  <si>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</si>
  <si>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</si>
  <si>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</si>
  <si>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</si>
  <si>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</si>
  <si>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</si>
  <si>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</si>
  <si>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</si>
  <si>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</si>
  <si>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</si>
  <si>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</si>
  <si>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</si>
  <si>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</si>
  <si>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</si>
  <si>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</si>
  <si>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</si>
  <si>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</si>
  <si>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</si>
  <si>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</si>
  <si>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</si>
  <si>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</si>
  <si>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</si>
  <si>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</si>
  <si>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</si>
  <si>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</si>
  <si>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</si>
  <si>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</si>
  <si>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</si>
  <si>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</si>
  <si>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</si>
  <si>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</si>
  <si>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</si>
  <si>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</si>
  <si>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</si>
  <si>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</si>
  <si>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</si>
  <si>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</si>
  <si>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</si>
  <si>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</si>
  <si>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</si>
  <si>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</si>
  <si>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</si>
  <si>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</si>
  <si>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</si>
  <si>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</si>
  <si>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</si>
  <si>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</si>
  <si>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</si>
  <si>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</si>
  <si>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</si>
  <si>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</si>
  <si>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</si>
  <si>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</si>
  <si>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</si>
  <si>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</si>
  <si>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</si>
  <si>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</si>
  <si>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</si>
  <si>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</si>
  <si>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</si>
  <si>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</si>
  <si>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</si>
  <si>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</si>
  <si>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</si>
  <si>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</si>
  <si>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</si>
  <si>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</si>
  <si>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</si>
  <si>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</si>
  <si>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</si>
  <si>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</si>
  <si>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</si>
  <si>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</si>
  <si>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</si>
  <si>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</si>
  <si>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</si>
  <si>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</si>
  <si>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</si>
  <si>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</si>
  <si>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</si>
  <si>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</si>
  <si>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</si>
  <si>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</si>
  <si>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</si>
  <si>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</si>
  <si>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</si>
  <si>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</si>
  <si>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</si>
  <si>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</si>
  <si>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</si>
  <si>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</si>
  <si>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</si>
  <si>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</si>
  <si>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</si>
  <si>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</si>
  <si>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</si>
  <si>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</si>
  <si>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</si>
  <si>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</si>
  <si>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</si>
  <si>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</si>
  <si>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</si>
  <si>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</si>
  <si>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</si>
  <si>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</si>
  <si>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</si>
  <si>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</si>
  <si>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</si>
  <si>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</si>
  <si>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</si>
  <si>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</si>
  <si>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</si>
  <si>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</si>
  <si>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</si>
  <si>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</si>
  <si>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</si>
  <si>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</si>
  <si>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</si>
  <si>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</si>
  <si>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</si>
  <si>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</si>
  <si>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</si>
  <si>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</si>
  <si>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</si>
  <si>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</si>
  <si>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</si>
  <si>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</si>
  <si>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</si>
  <si>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</si>
  <si>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</si>
  <si>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</si>
  <si>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</si>
  <si>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</si>
  <si>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</si>
  <si>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</si>
  <si>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</si>
  <si>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</si>
  <si>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</si>
  <si>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</si>
  <si>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</si>
  <si>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</si>
  <si>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</si>
  <si>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</si>
  <si>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</si>
  <si>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</si>
  <si>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</si>
  <si>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</si>
  <si>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</si>
  <si>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</si>
  <si>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</si>
  <si>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</si>
  <si>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</si>
  <si>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</si>
  <si>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</si>
  <si>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</si>
  <si>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</si>
  <si>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</si>
  <si>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</si>
  <si>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</si>
  <si>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</si>
  <si>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</si>
  <si>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</si>
  <si>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</si>
  <si>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</si>
  <si>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</si>
  <si>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</si>
  <si>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</si>
  <si>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</si>
  <si>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</si>
  <si>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</si>
  <si>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</si>
  <si>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</si>
  <si>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</si>
  <si>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</si>
  <si>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</si>
  <si>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</si>
  <si>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</si>
  <si>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</si>
  <si>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</si>
  <si>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</si>
  <si>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</si>
  <si>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</si>
  <si>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</si>
  <si>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</si>
  <si>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</si>
  <si>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</si>
  <si>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</si>
  <si>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</si>
  <si>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</si>
  <si>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</si>
  <si>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</si>
  <si>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</si>
  <si>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</si>
  <si>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</si>
  <si>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</si>
  <si>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</si>
  <si>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</si>
  <si>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</si>
  <si>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</si>
  <si>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</si>
  <si>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</si>
  <si>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</si>
  <si>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</si>
  <si>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</si>
  <si>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</si>
  <si>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</si>
  <si>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</si>
  <si>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</si>
  <si>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</si>
  <si>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</si>
  <si>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</si>
  <si>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</si>
  <si>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</si>
  <si>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</si>
  <si>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</si>
  <si>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</si>
  <si>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</si>
  <si>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</si>
  <si>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</si>
  <si>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</si>
  <si>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</si>
  <si>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</si>
  <si>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</si>
  <si>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</si>
  <si>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</si>
  <si>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</si>
  <si>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</si>
  <si>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</si>
  <si>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</si>
  <si>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</si>
  <si>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</si>
  <si>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</si>
  <si>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</si>
  <si>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</si>
  <si>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</si>
  <si>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</si>
  <si>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</si>
  <si>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</si>
  <si>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</si>
  <si>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</si>
  <si>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</si>
  <si>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</si>
  <si>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</si>
  <si>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</si>
  <si>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</si>
  <si>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</si>
  <si>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</si>
  <si>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</si>
  <si>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</si>
  <si>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</si>
  <si>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</si>
  <si>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</si>
  <si>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</si>
  <si>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</si>
  <si>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</si>
  <si>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</si>
  <si>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</si>
  <si>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</si>
  <si>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</si>
  <si>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</si>
  <si>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</si>
  <si>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</si>
  <si>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</si>
  <si>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</si>
  <si>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</si>
  <si>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</si>
  <si>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</si>
  <si>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</si>
  <si>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</si>
  <si>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</si>
  <si>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</si>
  <si>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</si>
  <si>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</si>
  <si>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</si>
  <si>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</si>
  <si>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</si>
  <si>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</si>
  <si>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</si>
  <si>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</si>
  <si>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</si>
  <si>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</si>
  <si>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</si>
  <si>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</si>
  <si>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</si>
  <si>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</si>
  <si>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</si>
  <si>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</si>
  <si>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</si>
  <si>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</si>
  <si>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</si>
  <si>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</si>
  <si>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</si>
  <si>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</si>
  <si>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</si>
  <si>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</si>
  <si>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</si>
  <si>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</si>
  <si>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</si>
  <si>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</si>
  <si>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</si>
  <si>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</si>
  <si>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</si>
  <si>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</si>
  <si>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</si>
  <si>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</si>
  <si>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</si>
  <si>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</si>
  <si>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</si>
  <si>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</si>
  <si>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</si>
  <si>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</si>
  <si>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</si>
  <si>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</si>
  <si>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</si>
  <si>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</si>
  <si>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</si>
  <si>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</si>
  <si>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</si>
  <si>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</si>
  <si>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</si>
  <si>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</si>
  <si>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</si>
  <si>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</si>
  <si>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</si>
  <si>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</si>
  <si>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</si>
  <si>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</si>
  <si>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</si>
  <si>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</si>
  <si>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</si>
  <si>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</si>
  <si>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</si>
  <si>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</si>
  <si>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</si>
  <si>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</si>
  <si>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</si>
  <si>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</si>
  <si>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</si>
  <si>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</si>
  <si>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</si>
  <si>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</si>
  <si>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</si>
  <si>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</si>
  <si>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</si>
  <si>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</si>
  <si>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</si>
  <si>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</si>
  <si>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</si>
  <si>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</si>
  <si>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</si>
  <si>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</si>
  <si>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</si>
  <si>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</si>
  <si>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</si>
  <si>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</si>
  <si>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</si>
  <si>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</si>
  <si>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</si>
  <si>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</si>
  <si>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</si>
  <si>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</si>
  <si>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</si>
  <si>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</si>
  <si>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</si>
  <si>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</si>
  <si>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</si>
  <si>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</si>
  <si>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</si>
  <si>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</si>
  <si>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</si>
  <si>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</si>
  <si>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</si>
  <si>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</si>
  <si>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</si>
  <si>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</si>
  <si>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</si>
  <si>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</si>
  <si>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</si>
  <si>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</si>
  <si>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</si>
  <si>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</si>
  <si>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</si>
  <si>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</si>
  <si>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</si>
  <si>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</si>
  <si>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</si>
  <si>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</si>
  <si>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</si>
  <si>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</si>
  <si>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</si>
  <si>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</si>
  <si>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</si>
  <si>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</si>
  <si>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</si>
  <si>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</si>
  <si>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</si>
  <si>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</si>
  <si>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</si>
  <si>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</si>
  <si>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</si>
  <si>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</si>
  <si>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</si>
  <si>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</si>
  <si>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</si>
  <si>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</si>
  <si>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</si>
  <si>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</si>
  <si>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</si>
  <si>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</si>
  <si>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</si>
  <si>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</si>
  <si>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</si>
  <si>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</si>
  <si>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</si>
  <si>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</si>
  <si>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</si>
  <si>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</si>
  <si>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</si>
  <si>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</si>
  <si>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</si>
  <si>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</si>
  <si>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</si>
  <si>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</si>
  <si>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</si>
  <si>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</si>
  <si>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</si>
  <si>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</si>
  <si>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</si>
  <si>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</si>
  <si>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</si>
  <si>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</si>
  <si>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</si>
  <si>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</si>
  <si>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</si>
  <si>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</si>
  <si>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</si>
  <si>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</si>
  <si>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</si>
  <si>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</si>
  <si>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</si>
  <si>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</si>
  <si>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</si>
  <si>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</si>
  <si>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</si>
  <si>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</si>
  <si>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</si>
  <si>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</si>
  <si>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</si>
  <si>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</si>
  <si>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</si>
  <si>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</si>
  <si>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</si>
  <si>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</si>
  <si>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</si>
  <si>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</si>
  <si>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</si>
  <si>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</si>
  <si>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</si>
  <si>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</si>
  <si>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</si>
  <si>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</si>
  <si>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</si>
  <si>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</si>
  <si>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</si>
  <si>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</si>
  <si>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</si>
  <si>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</si>
  <si>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</si>
  <si>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</si>
  <si>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</si>
  <si>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</si>
  <si>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</si>
  <si>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</si>
  <si>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</si>
  <si>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</si>
  <si>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</si>
  <si>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</si>
  <si>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</si>
  <si>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</si>
  <si>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</si>
  <si>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</si>
  <si>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</si>
  <si>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</si>
  <si>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</si>
  <si>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</si>
  <si>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</si>
  <si>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</si>
  <si>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</si>
  <si>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</si>
  <si>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</si>
  <si>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</si>
  <si>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</si>
  <si>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</si>
  <si>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</si>
  <si>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</si>
  <si>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</si>
  <si>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</si>
  <si>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</si>
  <si>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</si>
  <si>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</si>
  <si>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</si>
  <si>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</si>
  <si>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</si>
  <si>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</si>
  <si>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</si>
  <si>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</si>
  <si>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</si>
  <si>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</si>
  <si>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</si>
  <si>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</si>
  <si>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</si>
  <si>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</si>
  <si>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</si>
  <si>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</si>
  <si>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</si>
  <si>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</si>
  <si>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</si>
  <si>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</si>
  <si>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</si>
  <si>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</si>
  <si>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</si>
  <si>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</si>
  <si>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</si>
  <si>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</si>
  <si>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</si>
  <si>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</si>
  <si>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</si>
  <si>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</si>
  <si>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</si>
  <si>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</si>
  <si>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</si>
  <si>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</si>
  <si>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</si>
  <si>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</si>
  <si>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</si>
  <si>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</si>
  <si>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</si>
  <si>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</si>
  <si>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</si>
  <si>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</si>
  <si>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</si>
  <si>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</si>
  <si>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</si>
  <si>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</si>
  <si>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</si>
  <si>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</si>
  <si>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</si>
  <si>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</si>
  <si>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</si>
  <si>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</si>
  <si>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</si>
  <si>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</si>
  <si>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</si>
  <si>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</si>
  <si>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</si>
  <si>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</si>
  <si>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</si>
  <si>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</si>
  <si>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</si>
  <si>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</si>
  <si>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</si>
  <si>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</si>
  <si>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</si>
  <si>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</si>
  <si>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</si>
  <si>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</si>
  <si>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</si>
  <si>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</si>
  <si>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</si>
  <si>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</si>
  <si>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</si>
  <si>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</si>
  <si>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</si>
  <si>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</si>
  <si>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</si>
  <si>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</si>
  <si>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</si>
  <si>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</si>
  <si>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</si>
  <si>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</si>
  <si>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</si>
  <si>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</si>
  <si>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</si>
  <si>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</si>
  <si>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</si>
  <si>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</si>
  <si>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</si>
  <si>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</si>
  <si>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</si>
  <si>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</si>
  <si>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</si>
  <si>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</si>
  <si>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</si>
  <si>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</si>
  <si>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</si>
  <si>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</si>
  <si>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</si>
  <si>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</si>
  <si>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</si>
  <si>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</si>
  <si>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</si>
  <si>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</si>
  <si>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</si>
  <si>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</si>
  <si>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</si>
  <si>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</si>
  <si>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</si>
  <si>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</si>
  <si>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</si>
  <si>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</si>
  <si>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</si>
  <si>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</si>
  <si>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</si>
  <si>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</si>
  <si>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</si>
  <si>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</si>
  <si>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</si>
  <si>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</si>
  <si>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</si>
  <si>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</si>
  <si>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</si>
  <si>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</si>
  <si>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</si>
  <si>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</si>
  <si>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</si>
  <si>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</si>
  <si>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</si>
  <si>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</si>
  <si>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</si>
  <si>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</si>
  <si>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</si>
  <si>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</si>
  <si>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</si>
  <si>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</si>
  <si>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</si>
  <si>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</si>
  <si>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</si>
  <si>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</si>
  <si>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</si>
  <si>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</si>
  <si>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</si>
  <si>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</si>
  <si>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</si>
  <si>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</si>
  <si>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</si>
  <si>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</si>
  <si>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</si>
  <si>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</si>
  <si>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</si>
  <si>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</si>
  <si>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</si>
  <si>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</si>
  <si>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</si>
  <si>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</si>
  <si>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</si>
  <si>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</si>
  <si>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</si>
  <si>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</si>
  <si>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</si>
  <si>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</si>
  <si>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</si>
  <si>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</si>
  <si>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</si>
  <si>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</si>
  <si>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</si>
  <si>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</si>
  <si>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</si>
  <si>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</si>
  <si>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</si>
  <si>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</si>
  <si>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</si>
  <si>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</si>
  <si>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</si>
  <si>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</si>
  <si>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</si>
  <si>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</si>
  <si>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</si>
  <si>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</si>
  <si>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</si>
  <si>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</si>
  <si>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</si>
  <si>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</si>
  <si>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</si>
  <si>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</si>
  <si>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</si>
  <si>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</si>
  <si>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</si>
  <si>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</si>
  <si>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</si>
  <si>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</si>
  <si>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</si>
  <si>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</si>
  <si>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</si>
  <si>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</si>
  <si>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</si>
  <si>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</si>
  <si>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</si>
  <si>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</si>
  <si>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</si>
  <si>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</si>
  <si>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</si>
  <si>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</si>
  <si>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</si>
  <si>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</si>
  <si>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</si>
  <si>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</si>
  <si>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</si>
  <si>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</si>
  <si>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</si>
  <si>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</si>
  <si>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</si>
  <si>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</si>
  <si>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</si>
  <si>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</si>
  <si>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</si>
  <si>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</si>
  <si>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</si>
  <si>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</si>
  <si>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</si>
  <si>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</si>
  <si>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</si>
  <si>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</si>
  <si>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</si>
  <si>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</si>
  <si>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</si>
  <si>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</si>
  <si>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</si>
  <si>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</si>
  <si>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</si>
  <si>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</si>
  <si>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</si>
  <si>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</si>
  <si>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</si>
  <si>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</si>
  <si>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</si>
  <si>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</si>
  <si>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</si>
  <si>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</si>
  <si>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</si>
  <si>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</si>
  <si>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</si>
  <si>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</si>
  <si>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</si>
  <si>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</si>
  <si>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</si>
  <si>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</si>
  <si>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</si>
  <si>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</si>
  <si>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</si>
  <si>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</si>
  <si>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</si>
  <si>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</si>
  <si>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</si>
  <si>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</si>
  <si>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</si>
  <si>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</si>
  <si>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</si>
  <si>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</si>
  <si>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</si>
  <si>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</si>
  <si>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</si>
  <si>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</si>
  <si>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</si>
  <si>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</si>
  <si>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</si>
  <si>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</si>
  <si>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</si>
  <si>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</si>
  <si>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</si>
  <si>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</si>
  <si>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</si>
  <si>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</si>
  <si>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</si>
  <si>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</si>
  <si>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</si>
  <si>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</si>
  <si>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</si>
  <si>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</si>
  <si>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</si>
  <si>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</si>
  <si>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</si>
  <si>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</si>
  <si>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</si>
  <si>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</si>
  <si>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</si>
  <si>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</si>
  <si>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</si>
  <si>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</si>
  <si>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</si>
  <si>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</si>
  <si>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</si>
  <si>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</si>
  <si>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</si>
  <si>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</si>
  <si>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</si>
  <si>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</si>
  <si>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</si>
  <si>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</si>
  <si>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</si>
  <si>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</si>
  <si>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</si>
  <si>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</si>
  <si>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</si>
  <si>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</si>
  <si>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</si>
  <si>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</si>
  <si>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</si>
  <si>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</si>
  <si>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</si>
  <si>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</si>
  <si>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</si>
  <si>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</si>
  <si>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</si>
  <si>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</si>
  <si>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</si>
  <si>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</si>
  <si>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</si>
  <si>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</si>
  <si>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</si>
  <si>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</si>
  <si>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</si>
  <si>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</si>
  <si>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</si>
  <si>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</si>
  <si>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</si>
  <si>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</si>
  <si>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</si>
  <si>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</si>
  <si>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</si>
  <si>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</si>
  <si>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</si>
  <si>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</si>
  <si>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</si>
  <si>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</si>
  <si>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</si>
  <si>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</si>
  <si>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</si>
  <si>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</si>
  <si>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</si>
  <si>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</si>
  <si>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</si>
  <si>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</si>
  <si>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</si>
  <si>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</si>
  <si>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</si>
  <si>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</si>
  <si>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</si>
  <si>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</si>
  <si>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</si>
  <si>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</si>
  <si>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</si>
  <si>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</si>
  <si>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</si>
  <si>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</si>
  <si>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</si>
  <si>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</si>
  <si>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</si>
  <si>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</si>
  <si>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</si>
  <si>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</si>
  <si>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</si>
  <si>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</si>
  <si>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</si>
  <si>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</si>
  <si>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</si>
  <si>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</si>
  <si>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</si>
  <si>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</si>
  <si>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</si>
  <si>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</si>
  <si>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</si>
  <si>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</si>
  <si>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</si>
  <si>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</si>
  <si>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</si>
  <si>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</si>
  <si>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</si>
  <si>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</si>
  <si>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</si>
  <si>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</si>
  <si>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</si>
  <si>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</si>
  <si>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</si>
  <si>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</si>
  <si>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</si>
  <si>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</si>
  <si>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</si>
  <si>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</si>
  <si>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</si>
  <si>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</si>
  <si>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</si>
  <si>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</si>
  <si>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</si>
  <si>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</si>
  <si>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</si>
  <si>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</si>
  <si>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</si>
  <si>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</si>
  <si>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</si>
  <si>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</si>
  <si>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</si>
  <si>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</si>
  <si>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</si>
  <si>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</si>
  <si>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</si>
  <si>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</si>
  <si>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</si>
  <si>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</si>
  <si>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</si>
  <si>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</si>
  <si>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</si>
  <si>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</si>
  <si>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</si>
  <si>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</si>
  <si>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</si>
  <si>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</si>
  <si>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</si>
  <si>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</si>
  <si>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</si>
  <si>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</si>
  <si>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</si>
  <si>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</si>
  <si>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</si>
  <si>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</si>
  <si>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</si>
  <si>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</si>
  <si>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</si>
  <si>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</si>
  <si>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</si>
  <si>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</si>
  <si>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</si>
  <si>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</si>
  <si>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</si>
  <si>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</si>
  <si>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</si>
  <si>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</si>
  <si>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</si>
  <si>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</si>
  <si>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</si>
  <si>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</si>
  <si>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</si>
  <si>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</si>
  <si>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</si>
  <si>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</si>
  <si>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</si>
  <si>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</si>
  <si>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</si>
  <si>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</si>
  <si>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</si>
  <si>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</si>
  <si>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</si>
  <si>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</si>
  <si>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</si>
  <si>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</si>
  <si>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</si>
  <si>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</si>
  <si>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</si>
  <si>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</si>
  <si>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</si>
  <si>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</si>
  <si>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</si>
  <si>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</si>
  <si>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</si>
  <si>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</si>
  <si>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</si>
  <si>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</si>
  <si>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</si>
  <si>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</si>
  <si>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</si>
  <si>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</si>
  <si>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</si>
  <si>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</si>
  <si>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</si>
  <si>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</si>
  <si>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</si>
  <si>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</si>
  <si>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</si>
  <si>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</si>
  <si>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</si>
  <si>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</si>
  <si>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</si>
  <si>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</si>
  <si>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</si>
  <si>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</si>
  <si>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</si>
  <si>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</si>
  <si>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</si>
  <si>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</si>
  <si>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</si>
  <si>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</si>
  <si>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</si>
  <si>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</si>
  <si>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</si>
  <si>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</si>
  <si>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</si>
  <si>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</si>
  <si>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</si>
  <si>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</si>
  <si>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</si>
  <si>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</si>
  <si>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</si>
  <si>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</si>
  <si>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</si>
  <si>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</si>
  <si>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</si>
  <si>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</si>
  <si>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</si>
  <si>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</si>
  <si>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</si>
  <si>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</si>
  <si>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</si>
  <si>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</si>
  <si>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</si>
  <si>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</si>
  <si>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</si>
  <si>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</si>
  <si>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</si>
  <si>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</si>
  <si>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</si>
  <si>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</si>
  <si>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</si>
  <si>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</si>
  <si>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</si>
  <si>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</si>
  <si>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</si>
  <si>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</si>
  <si>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</si>
  <si>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</si>
  <si>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</si>
  <si>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</si>
  <si>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</si>
  <si>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</si>
  <si>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</si>
  <si>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</si>
  <si>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</si>
  <si>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</si>
  <si>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</si>
  <si>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</si>
  <si>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</si>
  <si>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</si>
  <si>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</si>
  <si>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</si>
  <si>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</si>
  <si>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</si>
  <si>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</si>
  <si>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</si>
  <si>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</si>
  <si>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</si>
  <si>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</si>
  <si>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</si>
  <si>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</si>
  <si>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</si>
  <si>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</si>
  <si>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</si>
  <si>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</si>
  <si>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</si>
  <si>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</si>
  <si>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</si>
  <si>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</si>
  <si>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</si>
  <si>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</si>
  <si>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</si>
  <si>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</si>
  <si>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</si>
  <si>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</si>
  <si>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</si>
  <si>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</si>
  <si>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</si>
  <si>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</si>
  <si>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</si>
  <si>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</si>
  <si>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</si>
  <si>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</si>
  <si>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</si>
  <si>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</si>
  <si>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</si>
  <si>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</si>
  <si>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</si>
  <si>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</si>
  <si>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</si>
  <si>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</si>
  <si>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</si>
  <si>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</si>
  <si>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</si>
  <si>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</si>
  <si>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</si>
  <si>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</si>
  <si>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</si>
  <si>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</si>
  <si>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</si>
  <si>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</si>
  <si>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</si>
  <si>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</si>
  <si>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</si>
  <si>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</si>
  <si>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</si>
  <si>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</si>
  <si>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</si>
  <si>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</si>
  <si>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</si>
  <si>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</si>
  <si>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</si>
  <si>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</si>
  <si>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</si>
  <si>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</si>
  <si>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</si>
  <si>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</si>
  <si>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</si>
  <si>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</si>
  <si>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</si>
  <si>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</si>
  <si>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</si>
  <si>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</si>
  <si>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</si>
  <si>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</si>
  <si>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</si>
  <si>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</si>
  <si>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</si>
  <si>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</si>
  <si>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</si>
  <si>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</si>
  <si>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</si>
  <si>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</si>
  <si>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</si>
  <si>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</si>
  <si>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</si>
  <si>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</si>
  <si>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</si>
  <si>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</si>
  <si>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</si>
  <si>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</si>
  <si>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</si>
  <si>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</si>
  <si>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</si>
  <si>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</si>
  <si>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</si>
  <si>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</si>
  <si>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</si>
  <si>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</si>
  <si>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</si>
  <si>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</si>
  <si>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</si>
  <si>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</si>
  <si>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</si>
  <si>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</si>
  <si>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</si>
  <si>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</si>
  <si>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</si>
  <si>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</si>
  <si>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</si>
  <si>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</si>
  <si>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</si>
  <si>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</si>
  <si>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</si>
  <si>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</si>
  <si>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</si>
  <si>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</si>
  <si>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</si>
  <si>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</si>
  <si>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</si>
  <si>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</si>
  <si>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</si>
  <si>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</si>
  <si>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</si>
  <si>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</si>
  <si>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</si>
  <si>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</si>
  <si>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</si>
  <si>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</si>
  <si>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</si>
  <si>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</si>
  <si>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</si>
  <si>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</si>
  <si>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</si>
  <si>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</si>
  <si>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</si>
  <si>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</si>
  <si>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</si>
  <si>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</si>
  <si>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</si>
  <si>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</si>
  <si>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</si>
  <si>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</si>
  <si>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</si>
  <si>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</si>
  <si>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</si>
  <si>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</si>
  <si>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</si>
  <si>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</si>
  <si>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</si>
  <si>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</si>
  <si>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</si>
  <si>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</si>
  <si>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</si>
  <si>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</si>
  <si>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</si>
  <si>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</si>
  <si>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</si>
  <si>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</si>
  <si>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</si>
  <si>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</si>
  <si>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</si>
  <si>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</si>
  <si>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</si>
  <si>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</si>
  <si>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</si>
  <si>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</si>
  <si>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</si>
  <si>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</si>
  <si>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</si>
  <si>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</si>
  <si>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</si>
  <si>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</si>
  <si>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</si>
  <si>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</si>
  <si>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</si>
  <si>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</si>
  <si>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</si>
  <si>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</si>
  <si>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</si>
  <si>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</si>
  <si>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</si>
  <si>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</si>
  <si>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</si>
  <si>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</si>
  <si>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</si>
  <si>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</si>
  <si>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</si>
  <si>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</si>
  <si>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</si>
  <si>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</si>
  <si>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</si>
  <si>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</si>
  <si>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</si>
  <si>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</si>
  <si>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</si>
  <si>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</si>
  <si>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</si>
  <si>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</si>
  <si>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</si>
  <si>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</si>
  <si>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</si>
  <si>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</si>
  <si>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</si>
  <si>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</si>
  <si>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</si>
  <si>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</si>
  <si>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</si>
  <si>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</si>
  <si>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</si>
  <si>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</si>
  <si>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</si>
  <si>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</si>
  <si>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</si>
  <si>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</si>
  <si>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</si>
  <si>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</si>
  <si>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</si>
  <si>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</si>
  <si>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</si>
  <si>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</si>
  <si>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</si>
  <si>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</si>
  <si>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</si>
  <si>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</si>
  <si>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</si>
  <si>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</si>
  <si>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</si>
  <si>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</si>
  <si>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</si>
  <si>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</si>
  <si>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</si>
  <si>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</si>
  <si>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</si>
  <si>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</si>
  <si>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</si>
  <si>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</si>
  <si>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</si>
  <si>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</si>
  <si>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</si>
  <si>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</si>
  <si>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</si>
  <si>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</si>
  <si>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</si>
  <si>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</si>
  <si>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</si>
  <si>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</si>
  <si>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</si>
  <si>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</si>
  <si>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</si>
  <si>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</si>
  <si>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</si>
  <si>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</si>
  <si>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</si>
  <si>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</si>
  <si>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</si>
  <si>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</si>
  <si>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</si>
  <si>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</si>
  <si>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</si>
  <si>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</si>
  <si>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</si>
  <si>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</si>
  <si>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</si>
  <si>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</si>
  <si>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</si>
  <si>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</si>
  <si>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</si>
  <si>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</si>
  <si>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</si>
  <si>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</si>
  <si>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</si>
  <si>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</si>
  <si>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</si>
  <si>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</si>
  <si>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</si>
  <si>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</si>
  <si>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</si>
  <si>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</si>
  <si>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</si>
  <si>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</si>
  <si>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</si>
  <si>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</si>
  <si>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</si>
  <si>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</si>
  <si>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</si>
  <si>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</si>
  <si>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</si>
  <si>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</si>
  <si>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</si>
  <si>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</si>
  <si>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</si>
  <si>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</si>
  <si>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</si>
  <si>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</si>
  <si>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</si>
  <si>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</si>
  <si>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</si>
  <si>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</si>
  <si>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</si>
  <si>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</si>
  <si>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</si>
  <si>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</si>
  <si>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</si>
  <si>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</si>
  <si>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</si>
  <si>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</si>
  <si>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</si>
  <si>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</si>
  <si>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</si>
  <si>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</si>
  <si>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</si>
  <si>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</si>
  <si>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</si>
  <si>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</si>
  <si>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</si>
  <si>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</si>
  <si>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</si>
  <si>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</si>
  <si>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</si>
  <si>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</si>
  <si>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</si>
  <si>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</si>
  <si>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</si>
  <si>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</si>
  <si>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</si>
  <si>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</si>
  <si>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</si>
  <si>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</si>
  <si>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</si>
  <si>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</si>
  <si>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</si>
  <si>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</si>
  <si>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</si>
  <si>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</si>
  <si>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</si>
  <si>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</si>
  <si>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</si>
  <si>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</si>
  <si>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</si>
  <si>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</si>
  <si>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</si>
  <si>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</si>
  <si>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</si>
  <si>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</si>
  <si>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</si>
  <si>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</si>
  <si>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</si>
  <si>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</si>
  <si>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</si>
  <si>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</si>
  <si>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</si>
  <si>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</si>
  <si>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</si>
  <si>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</si>
  <si>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</si>
  <si>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</si>
  <si>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</si>
  <si>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</si>
  <si>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</si>
  <si>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</si>
  <si>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</si>
  <si>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</si>
  <si>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</si>
  <si>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</si>
  <si>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</si>
  <si>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</si>
  <si>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</si>
  <si>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</si>
  <si>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</si>
  <si>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</si>
  <si>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</si>
  <si>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</si>
  <si>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</si>
  <si>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</si>
  <si>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</si>
  <si>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</si>
  <si>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</si>
  <si>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</si>
  <si>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</si>
  <si>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</si>
  <si>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</si>
  <si>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</si>
  <si>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</si>
  <si>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</si>
  <si>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</si>
  <si>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</si>
  <si>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</si>
  <si>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</si>
  <si>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</si>
  <si>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</si>
  <si>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</si>
  <si>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</si>
  <si>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</si>
  <si>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</si>
  <si>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</si>
  <si>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</si>
  <si>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</si>
  <si>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</si>
  <si>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</si>
  <si>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</si>
  <si>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</si>
  <si>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</si>
  <si>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</si>
  <si>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</si>
  <si>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</si>
  <si>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</si>
  <si>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</si>
  <si>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</si>
  <si>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</si>
  <si>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</si>
  <si>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</si>
  <si>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</si>
  <si>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</si>
  <si>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</si>
  <si>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</si>
  <si>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</si>
  <si>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</si>
  <si>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</si>
  <si>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</si>
  <si>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</si>
  <si>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</si>
  <si>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</si>
  <si>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</si>
  <si>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</si>
  <si>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</si>
  <si>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</si>
  <si>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</si>
  <si>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</si>
  <si>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</si>
  <si>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</si>
  <si>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</si>
  <si>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</si>
  <si>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</si>
  <si>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</si>
  <si>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</si>
  <si>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</si>
  <si>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</si>
  <si>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</si>
  <si>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</si>
  <si>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</si>
  <si>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</si>
  <si>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</si>
  <si>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</si>
  <si>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</si>
  <si>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</si>
  <si>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</si>
  <si>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</si>
  <si>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</si>
  <si>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</si>
  <si>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</si>
  <si>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</si>
  <si>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</si>
  <si>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</si>
  <si>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</si>
  <si>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</si>
  <si>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</si>
  <si>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</si>
  <si>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</si>
  <si>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</si>
  <si>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</si>
  <si>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</si>
  <si>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</si>
  <si>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</si>
  <si>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</si>
  <si>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</si>
  <si>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</si>
  <si>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</si>
  <si>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</si>
  <si>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</si>
  <si>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</si>
  <si>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</si>
  <si>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</si>
  <si>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</si>
  <si>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</si>
  <si>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</si>
  <si>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</si>
  <si>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</si>
  <si>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</si>
  <si>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</si>
  <si>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</si>
  <si>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</si>
  <si>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</si>
  <si>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</si>
  <si>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</si>
  <si>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</si>
  <si>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</si>
  <si>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</si>
  <si>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</si>
  <si>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</si>
  <si>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</si>
  <si>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</si>
  <si>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</si>
  <si>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</si>
  <si>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</si>
  <si>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</si>
  <si>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</si>
  <si>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</si>
  <si>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</si>
  <si>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</si>
  <si>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</si>
  <si>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</si>
  <si>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</si>
  <si>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</si>
  <si>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</si>
  <si>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</si>
  <si>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</si>
  <si>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</si>
  <si>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</si>
  <si>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</si>
  <si>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</si>
  <si>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</si>
  <si>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</si>
  <si>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</si>
  <si>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</si>
  <si>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</si>
  <si>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</si>
  <si>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</si>
  <si>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</si>
  <si>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</si>
  <si>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</si>
  <si>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</si>
  <si>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</si>
  <si>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</si>
  <si>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</si>
  <si>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</si>
  <si>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</si>
  <si>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</si>
  <si>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</si>
  <si>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</si>
  <si>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</si>
  <si>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</si>
  <si>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</si>
  <si>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</si>
  <si>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</si>
  <si>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</si>
  <si>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</si>
  <si>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</si>
  <si>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</si>
  <si>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</si>
  <si>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</si>
  <si>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</si>
  <si>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</si>
  <si>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</si>
  <si>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</si>
  <si>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</si>
  <si>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</si>
  <si>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</si>
  <si>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</si>
  <si>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</si>
  <si>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</si>
  <si>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</si>
  <si>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</si>
  <si>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</si>
  <si>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</si>
  <si>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</si>
  <si>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</si>
  <si>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</si>
  <si>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</si>
  <si>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</si>
  <si>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</si>
  <si>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</si>
  <si>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</si>
  <si>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</si>
  <si>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</si>
  <si>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</si>
  <si>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</si>
  <si>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</si>
  <si>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</si>
  <si>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</si>
  <si>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</si>
  <si>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</si>
  <si>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</si>
  <si>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</si>
  <si>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</si>
  <si>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</si>
  <si>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</si>
  <si>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</si>
  <si>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</si>
  <si>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</si>
  <si>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</si>
  <si>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</si>
  <si>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</si>
  <si>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</si>
  <si>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</si>
  <si>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</si>
  <si>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</si>
  <si>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</si>
  <si>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</si>
  <si>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</si>
  <si>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</si>
  <si>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</si>
  <si>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</si>
  <si>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</si>
  <si>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</si>
  <si>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</si>
  <si>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</si>
  <si>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</si>
  <si>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</si>
  <si>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</si>
  <si>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</si>
  <si>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</si>
  <si>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</si>
  <si>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</si>
  <si>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</si>
  <si>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</si>
  <si>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</si>
  <si>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</si>
  <si>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</si>
  <si>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</si>
  <si>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</si>
  <si>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</si>
  <si>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</si>
  <si>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</si>
  <si>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</si>
  <si>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</si>
  <si>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</si>
  <si>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</si>
  <si>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</si>
  <si>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</si>
  <si>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</si>
  <si>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</si>
  <si>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</si>
  <si>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</si>
  <si>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</si>
  <si>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</si>
  <si>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</si>
  <si>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</si>
  <si>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</si>
  <si>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</si>
  <si>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</si>
  <si>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</si>
  <si>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</si>
  <si>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</si>
  <si>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</si>
  <si>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</si>
  <si>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</si>
  <si>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</si>
  <si>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</si>
  <si>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</si>
  <si>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</si>
  <si>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</si>
  <si>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</si>
  <si>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</si>
  <si>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</si>
  <si>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</si>
  <si>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</si>
  <si>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</si>
  <si>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</si>
  <si>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</si>
  <si>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</si>
  <si>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</si>
  <si>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</si>
  <si>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</si>
  <si>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</si>
  <si>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</si>
  <si>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</si>
  <si>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</si>
  <si>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</si>
  <si>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</si>
  <si>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</si>
  <si>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</si>
  <si>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</si>
  <si>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</si>
  <si>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</si>
  <si>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</si>
  <si>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</si>
  <si>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</si>
  <si>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</si>
  <si>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</si>
  <si>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</si>
  <si>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</si>
  <si>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</si>
  <si>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</si>
  <si>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</si>
  <si>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</si>
  <si>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</si>
  <si>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</si>
  <si>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</si>
  <si>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</si>
  <si>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</si>
  <si>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</si>
  <si>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</si>
  <si>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</si>
  <si>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</si>
  <si>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</si>
  <si>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</si>
  <si>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</si>
  <si>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</si>
  <si>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</si>
  <si>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</si>
  <si>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</si>
  <si>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</si>
  <si>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</si>
  <si>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</si>
  <si>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</si>
  <si>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</si>
  <si>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</si>
  <si>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</si>
  <si>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</si>
  <si>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</si>
  <si>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</si>
  <si>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</si>
  <si>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</si>
  <si>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</si>
  <si>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</si>
  <si>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</si>
  <si>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</si>
  <si>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</si>
  <si>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</si>
  <si>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</si>
  <si>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</si>
  <si>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</si>
  <si>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</si>
  <si>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</si>
  <si>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</si>
  <si>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</si>
  <si>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</si>
  <si>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</si>
  <si>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</si>
  <si>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</si>
  <si>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</si>
  <si>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</si>
  <si>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</si>
  <si>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</si>
  <si>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</si>
  <si>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</si>
  <si>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</si>
  <si>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</si>
  <si>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</si>
  <si>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</si>
  <si>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</si>
  <si>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</si>
  <si>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</si>
  <si>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</si>
  <si>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</si>
  <si>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</si>
  <si>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</si>
  <si>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</si>
  <si>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</si>
  <si>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</si>
  <si>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</si>
  <si>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</si>
  <si>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</si>
  <si>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</si>
  <si>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</si>
  <si>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</si>
  <si>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</si>
  <si>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</si>
  <si>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</si>
  <si>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</si>
  <si>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</si>
  <si>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</si>
  <si>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</si>
  <si>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</si>
  <si>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</si>
  <si>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</si>
  <si>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</si>
  <si>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</si>
  <si>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</si>
  <si>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</si>
  <si>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</si>
  <si>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</si>
  <si>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</si>
  <si>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</si>
  <si>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</si>
  <si>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</si>
  <si>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</si>
  <si>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</si>
  <si>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</si>
  <si>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</si>
  <si>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</si>
  <si>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</si>
  <si>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</si>
  <si>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</si>
  <si>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</si>
  <si>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</si>
  <si>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</si>
  <si>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</si>
  <si>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</si>
  <si>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</si>
  <si>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</si>
  <si>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</si>
  <si>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</si>
  <si>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</si>
  <si>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</si>
  <si>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</si>
  <si>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</si>
  <si>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</si>
  <si>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</si>
  <si>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</si>
  <si>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</si>
  <si>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</si>
  <si>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</si>
  <si>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</si>
  <si>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</si>
  <si>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</si>
  <si>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</si>
  <si>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</si>
  <si>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</si>
  <si>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</si>
  <si>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</si>
  <si>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</si>
  <si>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</si>
  <si>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</si>
  <si>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</si>
  <si>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</si>
  <si>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</si>
  <si>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</si>
  <si>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</si>
  <si>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</si>
  <si>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</si>
  <si>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</si>
  <si>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</si>
  <si>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</si>
  <si>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</si>
  <si>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</si>
  <si>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</si>
  <si>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</si>
  <si>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</si>
  <si>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</si>
  <si>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</si>
  <si>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</si>
  <si>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</si>
  <si>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</si>
  <si>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</si>
  <si>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</si>
  <si>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</si>
  <si>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</si>
  <si>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</si>
  <si>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</si>
  <si>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</si>
  <si>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</si>
  <si>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</si>
  <si>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</si>
  <si>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</si>
  <si>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</si>
  <si>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</si>
  <si>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</si>
  <si>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</si>
  <si>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</si>
  <si>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</si>
  <si>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</si>
  <si>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</si>
  <si>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</si>
  <si>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</si>
  <si>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</si>
  <si>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</si>
  <si>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</si>
  <si>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</si>
  <si>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</si>
  <si>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</si>
  <si>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</si>
  <si>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</si>
  <si>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</si>
  <si>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</si>
  <si>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</si>
  <si>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</si>
  <si>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</si>
  <si>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</si>
  <si>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</si>
  <si>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</si>
  <si>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</si>
  <si>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</si>
  <si>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</si>
  <si>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</si>
  <si>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</si>
  <si>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</si>
  <si>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</si>
  <si>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</si>
  <si>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</si>
  <si>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</si>
  <si>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</si>
  <si>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</si>
  <si>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</si>
  <si>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</si>
  <si>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</si>
  <si>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</si>
  <si>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</si>
  <si>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</si>
  <si>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</si>
  <si>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</si>
  <si>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</si>
  <si>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</si>
  <si>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</si>
  <si>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</si>
  <si>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</si>
  <si>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</si>
  <si>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</si>
  <si>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</si>
  <si>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</si>
  <si>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</si>
  <si>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</si>
  <si>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</si>
  <si>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</si>
  <si>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</si>
  <si>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</si>
  <si>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</si>
  <si>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</si>
  <si>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</si>
  <si>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</si>
  <si>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</si>
  <si>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</si>
  <si>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</si>
  <si>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</si>
  <si>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</si>
  <si>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</si>
  <si>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</si>
  <si>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</si>
  <si>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</si>
  <si>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</si>
  <si>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</si>
  <si>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</si>
  <si>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</si>
  <si>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</si>
  <si>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</si>
  <si>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</si>
  <si>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</si>
  <si>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</si>
  <si>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</si>
  <si>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</si>
  <si>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</si>
  <si>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</si>
  <si>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</si>
  <si>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</si>
  <si>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</si>
  <si>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</si>
  <si>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</si>
  <si>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</si>
  <si>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</si>
  <si>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</si>
  <si>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</si>
  <si>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</si>
  <si>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</si>
  <si>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</si>
  <si>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</si>
  <si>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</si>
  <si>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</si>
  <si>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</si>
  <si>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</si>
  <si>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</si>
  <si>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</si>
  <si>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</si>
  <si>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</si>
  <si>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</si>
  <si>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</si>
  <si>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</si>
  <si>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</si>
  <si>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</si>
  <si>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</si>
  <si>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</si>
  <si>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</si>
  <si>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</si>
  <si>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</si>
  <si>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</si>
  <si>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</si>
  <si>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</si>
  <si>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</si>
  <si>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</si>
  <si>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</si>
  <si>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</si>
  <si>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</si>
  <si>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</si>
  <si>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</si>
  <si>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</si>
  <si>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</si>
  <si>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</si>
  <si>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</si>
  <si>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</si>
  <si>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</si>
  <si>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</si>
  <si>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</si>
  <si>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</si>
  <si>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</si>
  <si>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</si>
  <si>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</si>
  <si>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</si>
  <si>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</si>
  <si>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</si>
  <si>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</si>
  <si>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</si>
  <si>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</si>
  <si>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</si>
  <si>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</si>
  <si>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</si>
  <si>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</si>
  <si>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</si>
  <si>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</si>
  <si>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</si>
  <si>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</si>
  <si>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</si>
  <si>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</si>
  <si>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</si>
  <si>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</si>
  <si>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</si>
  <si>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</si>
  <si>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</si>
  <si>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</si>
  <si>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</si>
  <si>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</si>
  <si>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</si>
  <si>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</si>
  <si>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</si>
  <si>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</si>
  <si>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</si>
  <si>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</si>
  <si>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</si>
  <si>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</si>
  <si>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</si>
  <si>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</si>
  <si>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</si>
  <si>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</si>
  <si>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</si>
  <si>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</si>
  <si>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</si>
  <si>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</si>
  <si>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</si>
  <si>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</si>
  <si>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</si>
  <si>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</si>
  <si>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</si>
  <si>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</si>
  <si>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</si>
  <si>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</si>
  <si>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</si>
  <si>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</si>
  <si>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</si>
  <si>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</si>
  <si>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</si>
  <si>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</si>
  <si>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</si>
  <si>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</si>
  <si>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</si>
  <si>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</si>
  <si>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</si>
  <si>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</si>
  <si>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</si>
  <si>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</si>
  <si>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</si>
  <si>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</si>
  <si>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</si>
  <si>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</si>
  <si>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</si>
  <si>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</si>
  <si>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</si>
  <si>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</si>
  <si>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</si>
  <si>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</si>
  <si>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</si>
  <si>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</si>
  <si>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</si>
  <si>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</si>
  <si>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</si>
  <si>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</si>
  <si>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</si>
  <si>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</si>
  <si>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</si>
  <si>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</si>
  <si>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</si>
  <si>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</si>
  <si>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</si>
  <si>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</si>
  <si>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</si>
  <si>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</si>
  <si>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</si>
  <si>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</si>
  <si>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</si>
  <si>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</si>
  <si>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</si>
  <si>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</si>
  <si>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</si>
  <si>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</si>
  <si>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</si>
  <si>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</si>
  <si>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</si>
  <si>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</si>
  <si>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</si>
  <si>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</si>
  <si>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</si>
  <si>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</si>
  <si>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</si>
  <si>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</si>
  <si>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</si>
  <si>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</si>
  <si>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</si>
  <si>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</si>
  <si>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</si>
  <si>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</si>
  <si>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</si>
  <si>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</si>
  <si>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</si>
  <si>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</si>
  <si>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</si>
  <si>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</si>
  <si>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</si>
  <si>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</si>
  <si>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</si>
  <si>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</si>
  <si>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</si>
  <si>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</si>
  <si>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</si>
  <si>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</si>
  <si>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</si>
  <si>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</si>
  <si>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</si>
  <si>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</si>
  <si>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</si>
  <si>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</si>
  <si>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</si>
  <si>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</si>
  <si>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</si>
  <si>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</si>
  <si>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</si>
  <si>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</si>
  <si>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</si>
  <si>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</si>
  <si>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</si>
  <si>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</si>
  <si>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</si>
  <si>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</si>
  <si>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</si>
  <si>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</si>
  <si>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</si>
  <si>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</si>
  <si>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</si>
  <si>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</si>
  <si>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</si>
  <si>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</si>
  <si>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</si>
  <si>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</si>
  <si>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</si>
  <si>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</si>
  <si>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</si>
  <si>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</si>
  <si>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</si>
  <si>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</si>
  <si>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</si>
  <si>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</si>
  <si>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</si>
  <si>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</si>
  <si>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</si>
  <si>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</si>
  <si>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</si>
  <si>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</si>
  <si>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</si>
  <si>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</si>
  <si>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</si>
  <si>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</si>
  <si>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</si>
  <si>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</si>
  <si>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</si>
  <si>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</si>
  <si>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</si>
  <si>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</si>
  <si>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</si>
  <si>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</si>
  <si>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</si>
  <si>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</si>
  <si>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</si>
  <si>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</si>
  <si>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</si>
  <si>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</si>
  <si>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</si>
  <si>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</si>
  <si>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</si>
  <si>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</si>
  <si>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</si>
  <si>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</si>
  <si>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</si>
  <si>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</si>
  <si>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</si>
  <si>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</si>
  <si>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</si>
  <si>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</si>
  <si>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</si>
  <si>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</si>
  <si>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</si>
  <si>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</si>
  <si>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</si>
  <si>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</si>
  <si>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</si>
  <si>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</si>
  <si>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</si>
  <si>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</si>
  <si>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</si>
  <si>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</si>
  <si>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</si>
  <si>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</si>
  <si>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</si>
  <si>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</si>
  <si>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</si>
  <si>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</si>
  <si>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</si>
  <si>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</si>
  <si>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</si>
  <si>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</si>
  <si>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</si>
  <si>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</si>
  <si>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</si>
  <si>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</si>
  <si>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</si>
  <si>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</si>
  <si>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</si>
  <si>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</si>
  <si>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</si>
  <si>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</si>
  <si>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</si>
  <si>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</si>
  <si>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</si>
  <si>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</si>
  <si>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</si>
  <si>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</si>
  <si>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</si>
  <si>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</si>
  <si>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</si>
  <si>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</si>
  <si>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</si>
  <si>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</si>
  <si>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</si>
  <si>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</si>
  <si>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</si>
  <si>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</si>
  <si>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</si>
  <si>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</si>
  <si>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</si>
  <si>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</si>
  <si>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</si>
  <si>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</si>
  <si>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</si>
  <si>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</si>
  <si>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</si>
  <si>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</si>
  <si>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</si>
  <si>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</si>
  <si>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</si>
  <si>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</si>
  <si>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</si>
  <si>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</si>
  <si>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</si>
  <si>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</si>
  <si>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</si>
  <si>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</si>
  <si>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</si>
  <si>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</si>
  <si>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</si>
  <si>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</si>
  <si>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</si>
  <si>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</si>
  <si>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</si>
  <si>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</si>
  <si>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</si>
  <si>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</si>
  <si>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</si>
  <si>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</si>
  <si>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</si>
  <si>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</si>
  <si>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</si>
  <si>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</si>
  <si>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</si>
  <si>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</si>
  <si>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</si>
  <si>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</si>
  <si>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</si>
  <si>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</si>
  <si>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</si>
  <si>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</si>
  <si>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</si>
  <si>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</si>
  <si>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</si>
  <si>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</si>
  <si>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</si>
  <si>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</si>
  <si>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</si>
  <si>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</si>
  <si>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</si>
  <si>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</si>
  <si>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</si>
  <si>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</si>
  <si>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</si>
  <si>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</si>
  <si>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</si>
  <si>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</si>
  <si>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</si>
  <si>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</si>
  <si>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</si>
  <si>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</si>
  <si>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</si>
  <si>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</si>
  <si>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</si>
  <si>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</si>
  <si>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</si>
  <si>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</si>
  <si>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</si>
  <si>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</si>
  <si>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</si>
  <si>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</si>
  <si>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</si>
  <si>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</si>
  <si>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</si>
  <si>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</si>
  <si>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</si>
  <si>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</si>
  <si>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</si>
  <si>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</si>
  <si>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</si>
  <si>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</si>
  <si>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</si>
  <si>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</si>
  <si>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</si>
  <si>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</si>
  <si>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</si>
  <si>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</si>
  <si>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</si>
  <si>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</si>
  <si>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</si>
  <si>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</si>
  <si>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</si>
  <si>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</si>
  <si>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</si>
  <si>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</si>
  <si>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</si>
  <si>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</si>
  <si>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</si>
  <si>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</si>
  <si>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</si>
  <si>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</si>
  <si>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</si>
  <si>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</si>
  <si>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</si>
  <si>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</si>
  <si>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</si>
  <si>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</si>
  <si>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</si>
  <si>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</si>
  <si>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</si>
  <si>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</si>
  <si>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</si>
  <si>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</si>
  <si>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</si>
  <si>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</si>
  <si>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</si>
  <si>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</si>
  <si>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</si>
  <si>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</si>
  <si>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</si>
  <si>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</si>
  <si>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</si>
  <si>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</si>
  <si>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</si>
  <si>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</si>
  <si>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</si>
  <si>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</si>
  <si>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</si>
  <si>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</si>
  <si>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</si>
  <si>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</si>
  <si>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</si>
  <si>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</si>
  <si>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</si>
  <si>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</si>
  <si>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</si>
  <si>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</si>
  <si>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</si>
  <si>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</si>
  <si>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</si>
  <si>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</si>
  <si>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</si>
  <si>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</si>
  <si>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</si>
  <si>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</si>
  <si>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</si>
  <si>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</si>
  <si>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</si>
  <si>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</si>
  <si>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</si>
  <si>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</si>
  <si>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</si>
  <si>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</si>
  <si>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</si>
  <si>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</si>
  <si>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</si>
  <si>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</si>
  <si>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</si>
  <si>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</si>
  <si>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</si>
  <si>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</si>
  <si>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</si>
  <si>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</si>
  <si>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</si>
  <si>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</si>
  <si>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</si>
  <si>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</si>
  <si>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</si>
  <si>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</si>
  <si>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</si>
  <si>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</si>
  <si>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</si>
  <si>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</si>
  <si>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</si>
  <si>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</si>
  <si>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</si>
  <si>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</si>
  <si>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</si>
  <si>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</si>
  <si>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</si>
  <si>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</si>
  <si>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</si>
  <si>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</si>
  <si>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</si>
  <si>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</si>
  <si>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</si>
  <si>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</si>
  <si>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</si>
  <si>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</si>
  <si>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</si>
  <si>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</si>
  <si>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</si>
  <si>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</si>
  <si>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</si>
  <si>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</si>
  <si>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</si>
  <si>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</si>
  <si>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</si>
  <si>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</si>
  <si>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</si>
  <si>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</si>
  <si>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</si>
  <si>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</si>
  <si>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</si>
  <si>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</si>
  <si>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</si>
  <si>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</si>
  <si>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</si>
  <si>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</si>
  <si>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</si>
  <si>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</si>
  <si>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</si>
  <si>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</si>
  <si>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</si>
  <si>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</si>
  <si>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</si>
  <si>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</si>
  <si>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</si>
  <si>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</si>
  <si>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</si>
  <si>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</si>
  <si>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</si>
  <si>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</si>
  <si>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</si>
  <si>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</si>
  <si>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</si>
  <si>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</si>
  <si>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</si>
  <si>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</si>
  <si>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</si>
  <si>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</si>
  <si>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</si>
  <si>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</si>
  <si>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</si>
  <si>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</si>
  <si>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</si>
  <si>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</si>
  <si>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</si>
  <si>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</si>
  <si>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</si>
  <si>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</si>
  <si>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</si>
  <si>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</si>
  <si>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</si>
  <si>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</si>
  <si>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</si>
  <si>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</si>
  <si>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</si>
  <si>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</si>
  <si>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</si>
  <si>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</si>
  <si>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</si>
  <si>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</si>
  <si>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</si>
  <si>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</si>
  <si>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</si>
  <si>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</si>
  <si>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</si>
  <si>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</si>
  <si>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</si>
  <si>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</si>
  <si>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</si>
  <si>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</si>
  <si>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</si>
  <si>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</si>
  <si>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</si>
  <si>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</si>
  <si>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</si>
  <si>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</si>
  <si>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</si>
  <si>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</si>
  <si>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</si>
  <si>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</si>
  <si>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</si>
  <si>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</si>
  <si>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</si>
  <si>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</si>
  <si>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</si>
  <si>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</si>
  <si>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</si>
  <si>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</si>
  <si>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</si>
  <si>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</si>
  <si>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</si>
  <si>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</si>
  <si>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</si>
  <si>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</si>
  <si>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</si>
  <si>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</si>
  <si>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</si>
  <si>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</si>
  <si>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</si>
  <si>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</si>
  <si>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</si>
  <si>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</si>
  <si>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</si>
  <si>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</si>
  <si>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</si>
  <si>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</si>
  <si>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</si>
  <si>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</si>
  <si>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</si>
  <si>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</si>
  <si>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</si>
  <si>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</si>
  <si>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</si>
  <si>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</si>
  <si>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</si>
  <si>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</si>
  <si>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</si>
  <si>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</si>
  <si>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</si>
  <si>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</si>
  <si>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</si>
  <si>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</si>
  <si>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</si>
  <si>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</si>
  <si>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</si>
  <si>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</si>
  <si>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</si>
  <si>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</si>
  <si>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</si>
  <si>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</si>
  <si>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</si>
  <si>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</si>
  <si>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</si>
  <si>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</si>
  <si>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</si>
  <si>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</si>
  <si>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</si>
  <si>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</si>
  <si>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</si>
  <si>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</si>
  <si>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</si>
  <si>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</si>
  <si>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</si>
  <si>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</si>
  <si>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</si>
  <si>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</si>
  <si>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</si>
  <si>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</si>
  <si>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</si>
  <si>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</si>
  <si>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</si>
  <si>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</si>
  <si>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</si>
  <si>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</si>
  <si>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</si>
  <si>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</si>
  <si>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</si>
  <si>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</si>
  <si>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</si>
  <si>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</si>
  <si>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</si>
  <si>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</si>
  <si>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</si>
  <si>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</si>
  <si>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</si>
  <si>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</si>
  <si>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</si>
  <si>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</si>
  <si>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</si>
  <si>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</si>
  <si>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</si>
  <si>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</si>
  <si>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</si>
  <si>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</si>
  <si>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</si>
  <si>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</si>
  <si>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</si>
  <si>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</si>
  <si>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</si>
  <si>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</si>
  <si>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</si>
  <si>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</si>
  <si>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</si>
  <si>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</si>
  <si>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</si>
  <si>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</si>
  <si>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</si>
  <si>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</si>
  <si>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</si>
  <si>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</si>
  <si>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</si>
  <si>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</si>
  <si>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</si>
  <si>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</si>
  <si>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</si>
  <si>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</si>
  <si>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</si>
  <si>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</si>
  <si>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</si>
  <si>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</si>
  <si>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</si>
  <si>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</si>
  <si>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</si>
  <si>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</si>
  <si>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</si>
  <si>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</si>
  <si>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</si>
  <si>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</si>
  <si>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</si>
  <si>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</si>
  <si>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</si>
  <si>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</si>
  <si>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</si>
  <si>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</si>
  <si>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</si>
  <si>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</si>
  <si>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</si>
  <si>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</si>
  <si>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</si>
  <si>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</si>
  <si>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</si>
  <si>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</si>
  <si>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</si>
  <si>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</si>
  <si>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</si>
  <si>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</si>
  <si>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</si>
  <si>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</si>
  <si>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</si>
  <si>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</si>
  <si>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</si>
  <si>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</si>
  <si>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</si>
  <si>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</si>
  <si>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</si>
  <si>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</si>
  <si>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</si>
  <si>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</si>
  <si>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</si>
  <si>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</si>
  <si>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</si>
  <si>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</si>
  <si>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</si>
  <si>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</si>
  <si>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</si>
  <si>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</si>
  <si>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</si>
  <si>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</si>
  <si>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</si>
  <si>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</si>
  <si>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</si>
  <si>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</si>
  <si>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</si>
  <si>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</si>
  <si>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</si>
  <si>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</si>
  <si>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</si>
  <si>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</si>
  <si>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</si>
  <si>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</si>
  <si>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</si>
  <si>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</si>
  <si>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</si>
  <si>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</si>
  <si>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</si>
  <si>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</si>
  <si>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</si>
  <si>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</si>
  <si>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</si>
  <si>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</si>
  <si>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</si>
  <si>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</si>
  <si>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</si>
  <si>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</si>
  <si>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</si>
  <si>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</si>
  <si>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</si>
  <si>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</si>
  <si>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</si>
  <si>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</si>
  <si>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</si>
  <si>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</si>
  <si>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</si>
  <si>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</si>
  <si>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</si>
  <si>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</si>
  <si>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</si>
  <si>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</si>
  <si>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</si>
  <si>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</si>
  <si>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</si>
  <si>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</si>
  <si>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</si>
  <si>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</si>
  <si>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</si>
  <si>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</si>
  <si>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</si>
  <si>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</si>
  <si>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</si>
  <si>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</si>
  <si>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</si>
  <si>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</si>
  <si>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</si>
  <si>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</si>
  <si>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</si>
  <si>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</si>
  <si>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</si>
  <si>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</si>
  <si>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</si>
  <si>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</si>
  <si>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</si>
  <si>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</si>
  <si>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</si>
  <si>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</si>
  <si>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</si>
  <si>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</si>
  <si>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</si>
  <si>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</si>
  <si>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</si>
  <si>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</si>
  <si>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</si>
  <si>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</si>
  <si>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</si>
  <si>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</si>
  <si>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</si>
  <si>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</si>
  <si>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</si>
  <si>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</si>
  <si>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</si>
  <si>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</si>
  <si>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</si>
  <si>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</si>
  <si>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</si>
  <si>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</si>
  <si>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</si>
  <si>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</si>
  <si>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</si>
  <si>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</si>
  <si>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</si>
  <si>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</si>
  <si>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</si>
  <si>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</si>
  <si>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</si>
  <si>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</si>
  <si>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</si>
  <si>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</si>
  <si>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</si>
  <si>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</si>
  <si>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</si>
  <si>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</si>
  <si>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</si>
  <si>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</si>
  <si>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</si>
  <si>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</si>
  <si>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</si>
  <si>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</si>
  <si>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</si>
  <si>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</si>
  <si>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</si>
  <si>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</si>
  <si>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</si>
  <si>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</si>
  <si>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</si>
  <si>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</si>
  <si>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</si>
  <si>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</si>
  <si>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</si>
  <si>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</si>
  <si>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</si>
  <si>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</si>
  <si>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</si>
  <si>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</si>
  <si>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</si>
  <si>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</si>
  <si>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</si>
  <si>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</si>
  <si>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</si>
  <si>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</si>
  <si>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</si>
  <si>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</si>
  <si>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</si>
  <si>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</si>
  <si>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</si>
  <si>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</si>
  <si>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</si>
  <si>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</si>
  <si>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</si>
  <si>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</si>
  <si>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</si>
  <si>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</si>
  <si>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</si>
  <si>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</si>
  <si>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</si>
  <si>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</si>
  <si>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</si>
  <si>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</si>
  <si>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</si>
  <si>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</si>
  <si>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</si>
  <si>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</si>
  <si>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</si>
  <si>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</si>
  <si>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</si>
  <si>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</si>
  <si>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</si>
  <si>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</si>
  <si>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</si>
  <si>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</si>
  <si>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</si>
  <si>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</si>
  <si>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</si>
  <si>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</si>
  <si>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</si>
  <si>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</si>
  <si>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</si>
  <si>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</si>
  <si>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</si>
  <si>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</si>
  <si>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</si>
  <si>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</si>
  <si>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</si>
  <si>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</si>
  <si>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</si>
  <si>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</si>
  <si>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</si>
  <si>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</si>
  <si>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</si>
  <si>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</si>
  <si>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</si>
  <si>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</si>
  <si>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</si>
  <si>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</si>
  <si>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</si>
  <si>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</si>
  <si>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</si>
  <si>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</si>
  <si>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</si>
  <si>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</si>
  <si>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</si>
  <si>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</si>
  <si>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</si>
  <si>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</si>
  <si>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</si>
  <si>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</si>
  <si>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</si>
  <si>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</si>
  <si>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</si>
  <si>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</si>
  <si>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</si>
  <si>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</si>
  <si>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</si>
  <si>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</si>
  <si>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</si>
  <si>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</si>
  <si>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</si>
  <si>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</si>
  <si>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</si>
  <si>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</si>
  <si>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</si>
  <si>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</si>
  <si>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</si>
  <si>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</si>
  <si>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</si>
  <si>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</si>
  <si>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</si>
  <si>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</si>
  <si>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</si>
  <si>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</si>
  <si>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</si>
  <si>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</si>
  <si>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</si>
  <si>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</si>
  <si>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</si>
  <si>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</si>
  <si>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</si>
  <si>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</si>
  <si>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</si>
  <si>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</si>
  <si>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</si>
  <si>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</si>
  <si>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</si>
  <si>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</si>
  <si>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</si>
  <si>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</si>
  <si>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</si>
  <si>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</si>
  <si>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</si>
  <si>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</si>
  <si>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</si>
  <si>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</si>
  <si>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</si>
  <si>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</si>
  <si>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</si>
  <si>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</si>
  <si>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</si>
  <si>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</si>
  <si>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</si>
  <si>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</si>
  <si>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</si>
  <si>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</si>
  <si>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</si>
  <si>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</si>
  <si>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</si>
  <si>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</si>
  <si>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</si>
  <si>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</si>
  <si>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</si>
  <si>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</si>
  <si>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</si>
  <si>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</si>
  <si>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</si>
  <si>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</si>
  <si>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</si>
  <si>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</si>
  <si>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</si>
  <si>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</si>
  <si>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</si>
  <si>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</si>
  <si>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</si>
  <si>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</si>
  <si>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</si>
  <si>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</si>
  <si>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</si>
  <si>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</si>
  <si>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</si>
  <si>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</si>
  <si>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</si>
  <si>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</si>
  <si>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</si>
  <si>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</si>
  <si>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</si>
  <si>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</si>
  <si>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</si>
  <si>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</si>
  <si>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</si>
  <si>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</si>
  <si>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</si>
  <si>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</si>
  <si>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</si>
  <si>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</si>
  <si>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</si>
  <si>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</si>
  <si>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</si>
  <si>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</si>
  <si>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</si>
  <si>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</si>
  <si>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</si>
  <si>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</si>
  <si>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</si>
  <si>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</si>
  <si>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</si>
  <si>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</si>
  <si>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</si>
  <si>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</si>
  <si>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</si>
  <si>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</si>
  <si>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</si>
  <si>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</si>
  <si>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</si>
  <si>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</si>
  <si>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</si>
  <si>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</si>
  <si>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</si>
  <si>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</si>
  <si>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</si>
  <si>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</si>
  <si>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</si>
  <si>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</si>
  <si>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</si>
  <si>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</si>
  <si>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</si>
  <si>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</si>
  <si>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</si>
  <si>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</si>
  <si>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</si>
  <si>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</si>
  <si>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</si>
  <si>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</si>
  <si>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</si>
  <si>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</si>
  <si>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</si>
  <si>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</si>
  <si>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</si>
  <si>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</si>
  <si>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</si>
  <si>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</si>
  <si>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</si>
  <si>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</si>
  <si>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</si>
  <si>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</si>
  <si>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</si>
  <si>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</si>
  <si>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</si>
  <si>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</si>
  <si>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</si>
  <si>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</si>
  <si>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</si>
  <si>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</si>
  <si>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</si>
  <si>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</si>
  <si>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</si>
  <si>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</si>
  <si>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</si>
  <si>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</si>
  <si>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</si>
  <si>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</si>
  <si>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</si>
  <si>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</si>
  <si>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</si>
  <si>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</si>
  <si>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</si>
  <si>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</si>
  <si>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</si>
  <si>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</si>
  <si>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</si>
  <si>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</si>
  <si>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</si>
  <si>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</si>
  <si>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</si>
  <si>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</si>
  <si>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</si>
  <si>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</si>
  <si>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</si>
  <si>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</si>
  <si>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</si>
  <si>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</si>
  <si>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</si>
  <si>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</si>
  <si>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</si>
  <si>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</si>
  <si>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</si>
  <si>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</si>
  <si>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</si>
  <si>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</si>
  <si>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</si>
  <si>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</si>
  <si>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</si>
  <si>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</si>
  <si>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</si>
  <si>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</si>
  <si>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</si>
  <si>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</si>
  <si>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</si>
  <si>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</si>
  <si>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</si>
  <si>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</si>
  <si>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</si>
  <si>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</si>
  <si>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</si>
  <si>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</si>
  <si>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</si>
  <si>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</si>
  <si>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</si>
  <si>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</si>
  <si>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</si>
  <si>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</si>
  <si>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</si>
  <si>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</si>
  <si>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</si>
  <si>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</si>
  <si>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</si>
  <si>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</si>
  <si>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</si>
  <si>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</si>
  <si>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</si>
  <si>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</si>
  <si>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</si>
  <si>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</si>
  <si>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</si>
  <si>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</si>
  <si>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</si>
  <si>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</si>
  <si>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</si>
  <si>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</si>
  <si>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</si>
  <si>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</si>
  <si>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</si>
  <si>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</si>
  <si>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</si>
  <si>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</si>
  <si>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</si>
  <si>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</si>
  <si>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</si>
  <si>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</si>
  <si>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</si>
  <si>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</si>
  <si>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</si>
  <si>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</si>
  <si>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</si>
  <si>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</si>
  <si>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</si>
  <si>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</si>
  <si>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</si>
  <si>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</si>
  <si>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</si>
  <si>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</si>
  <si>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</si>
  <si>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</si>
  <si>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</si>
  <si>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</si>
  <si>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</si>
  <si>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</si>
  <si>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</si>
  <si>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</si>
  <si>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</si>
  <si>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</si>
  <si>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</si>
  <si>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</si>
  <si>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</si>
  <si>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</si>
  <si>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</si>
  <si>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</si>
  <si>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</si>
  <si>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</si>
  <si>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</si>
  <si>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</si>
  <si>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</si>
  <si>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</si>
  <si>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</si>
  <si>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</si>
  <si>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</si>
  <si>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</si>
  <si>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</si>
  <si>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</si>
  <si>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</si>
  <si>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</si>
  <si>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</si>
  <si>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</si>
  <si>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</si>
  <si>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</si>
  <si>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</si>
  <si>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</si>
  <si>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</si>
  <si>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</si>
  <si>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</si>
  <si>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</si>
  <si>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</si>
  <si>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</si>
  <si>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</si>
  <si>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</si>
  <si>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</si>
  <si>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</si>
  <si>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</si>
  <si>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</si>
  <si>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</si>
  <si>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</si>
  <si>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</si>
  <si>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</si>
  <si>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</si>
  <si>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</si>
  <si>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</si>
  <si>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</si>
  <si>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</si>
  <si>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</si>
  <si>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</si>
  <si>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</si>
  <si>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</si>
  <si>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</si>
  <si>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</si>
  <si>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</si>
  <si>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</si>
  <si>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</si>
  <si>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</si>
  <si>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</si>
  <si>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</si>
  <si>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</si>
  <si>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</si>
  <si>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</si>
  <si>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</si>
  <si>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</si>
  <si>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</si>
  <si>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</si>
  <si>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</si>
  <si>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</si>
  <si>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</si>
  <si>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</si>
  <si>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</si>
  <si>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</si>
  <si>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</si>
  <si>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</si>
  <si>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</si>
  <si>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</si>
  <si>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</si>
  <si>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</si>
  <si>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</si>
  <si>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</si>
  <si>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</si>
  <si>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</si>
  <si>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</si>
  <si>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</si>
  <si>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</si>
  <si>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</si>
  <si>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</si>
  <si>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</si>
  <si>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</si>
  <si>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</si>
  <si>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</si>
  <si>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</si>
  <si>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</si>
  <si>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</si>
  <si>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</si>
  <si>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</si>
  <si>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</si>
  <si>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</si>
  <si>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</si>
  <si>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</si>
  <si>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</si>
  <si>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</si>
  <si>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</si>
  <si>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</si>
  <si>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</si>
  <si>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</si>
  <si>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</si>
  <si>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</si>
  <si>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</si>
  <si>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</si>
  <si>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</si>
  <si>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</si>
  <si>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</si>
  <si>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</si>
  <si>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</si>
  <si>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</si>
  <si>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</si>
  <si>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</si>
  <si>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</si>
  <si>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</si>
  <si>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</si>
  <si>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</si>
  <si>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</si>
  <si>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</si>
  <si>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</si>
  <si>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</si>
  <si>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</si>
  <si>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</si>
  <si>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</si>
  <si>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</si>
  <si>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</si>
  <si>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</si>
  <si>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</si>
  <si>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</si>
  <si>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</si>
  <si>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</si>
  <si>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</si>
  <si>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</si>
  <si>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</si>
  <si>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</si>
  <si>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</si>
  <si>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</si>
  <si>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</si>
  <si>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</si>
  <si>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</si>
  <si>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</si>
  <si>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</si>
  <si>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</si>
  <si>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</si>
  <si>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</si>
  <si>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</si>
  <si>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</si>
  <si>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</si>
  <si>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</si>
  <si>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</si>
  <si>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</si>
  <si>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</si>
  <si>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</si>
  <si>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</si>
  <si>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</si>
  <si>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</si>
  <si>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</si>
  <si>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</si>
  <si>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</si>
  <si>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</si>
  <si>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</si>
  <si>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</si>
  <si>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</si>
  <si>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</si>
  <si>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</si>
  <si>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</si>
  <si>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</si>
  <si>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</si>
  <si>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</si>
  <si>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</si>
  <si>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</si>
  <si>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</si>
  <si>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</si>
  <si>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</si>
  <si>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</si>
  <si>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</si>
  <si>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</si>
  <si>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</si>
  <si>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</si>
  <si>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</si>
  <si>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</si>
  <si>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</si>
  <si>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</si>
  <si>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</si>
  <si>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</si>
  <si>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</si>
  <si>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</si>
  <si>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</si>
  <si>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</si>
  <si>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</si>
  <si>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</si>
  <si>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</si>
  <si>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</si>
  <si>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</si>
  <si>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</si>
  <si>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</si>
  <si>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</si>
  <si>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</si>
  <si>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</si>
  <si>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</si>
  <si>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</si>
  <si>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</si>
  <si>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</si>
  <si>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</si>
  <si>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</si>
  <si>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</si>
  <si>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</si>
  <si>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</si>
  <si>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</si>
  <si>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</si>
  <si>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</si>
  <si>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</si>
  <si>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</si>
  <si>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</si>
  <si>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</si>
  <si>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</si>
  <si>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</si>
  <si>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</si>
  <si>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</si>
  <si>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</si>
  <si>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</si>
  <si>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</si>
  <si>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</si>
  <si>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</si>
  <si>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</si>
  <si>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</si>
  <si>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</si>
  <si>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</si>
  <si>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</si>
  <si>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</si>
  <si>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</si>
  <si>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</si>
  <si>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</si>
  <si>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</si>
  <si>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</si>
  <si>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</si>
  <si>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</si>
  <si>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</si>
  <si>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</si>
  <si>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</si>
  <si>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</si>
  <si>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</si>
  <si>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</si>
  <si>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</si>
  <si>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</si>
  <si>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</si>
  <si>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</si>
  <si>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</si>
  <si>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</si>
  <si>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</si>
  <si>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</si>
  <si>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</si>
  <si>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</si>
  <si>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</si>
  <si>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</si>
  <si>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</si>
  <si>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</si>
  <si>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</si>
  <si>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</si>
  <si>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</si>
  <si>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</si>
  <si>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</si>
  <si>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</si>
  <si>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</si>
  <si>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</si>
  <si>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</si>
  <si>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</si>
  <si>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</si>
  <si>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</si>
  <si>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</si>
  <si>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</si>
  <si>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</si>
  <si>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</si>
  <si>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</si>
  <si>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</si>
  <si>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</si>
  <si>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</si>
  <si>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</si>
  <si>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</si>
  <si>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</si>
  <si>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</si>
  <si>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</si>
  <si>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</si>
  <si>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</si>
  <si>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</si>
  <si>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</si>
  <si>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</si>
  <si>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</si>
  <si>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</si>
  <si>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</si>
  <si>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</si>
  <si>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</si>
  <si>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</si>
  <si>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</si>
  <si>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</si>
  <si>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</si>
  <si>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</si>
  <si>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</si>
  <si>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</si>
  <si>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</si>
  <si>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</si>
  <si>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</si>
  <si>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</si>
  <si>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</si>
  <si>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</si>
  <si>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</si>
  <si>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</si>
  <si>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</si>
  <si>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</si>
  <si>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</si>
  <si>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</si>
  <si>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</si>
  <si>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</si>
  <si>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</si>
  <si>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</si>
  <si>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</si>
  <si>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</si>
  <si>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</si>
  <si>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</si>
  <si>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</si>
  <si>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</si>
  <si>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</si>
  <si>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</si>
  <si>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</si>
  <si>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</si>
  <si>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</si>
  <si>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</si>
  <si>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</si>
  <si>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</si>
  <si>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</si>
  <si>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</si>
  <si>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</si>
  <si>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</si>
  <si>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</si>
  <si>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</si>
  <si>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</si>
  <si>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</si>
  <si>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</si>
  <si>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</si>
  <si>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</si>
  <si>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</si>
  <si>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</si>
  <si>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</si>
  <si>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</si>
  <si>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</si>
  <si>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</si>
  <si>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</si>
  <si>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</si>
  <si>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</si>
  <si>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</si>
  <si>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</si>
  <si>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</si>
  <si>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</si>
  <si>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</si>
  <si>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</si>
  <si>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</si>
  <si>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</si>
  <si>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</si>
  <si>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</si>
  <si>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</si>
  <si>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</si>
  <si>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</si>
  <si>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</si>
  <si>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</si>
  <si>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</si>
  <si>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</si>
  <si>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</si>
  <si>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</si>
  <si>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</si>
  <si>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</si>
  <si>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</si>
  <si>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</si>
  <si>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</si>
  <si>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</si>
  <si>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</si>
  <si>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</si>
  <si>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</si>
  <si>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</si>
  <si>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</si>
  <si>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</si>
  <si>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</si>
  <si>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</si>
  <si>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</si>
  <si>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</si>
  <si>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</si>
  <si>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</si>
  <si>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</si>
  <si>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</si>
  <si>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</si>
  <si>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</si>
  <si>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</si>
  <si>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</si>
  <si>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</si>
  <si>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</si>
  <si>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</si>
  <si>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</si>
  <si>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</si>
  <si>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</si>
  <si>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</si>
  <si>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</si>
  <si>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</si>
  <si>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</si>
  <si>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</si>
  <si>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</si>
  <si>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</si>
  <si>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</si>
  <si>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</si>
  <si>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</si>
  <si>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</si>
  <si>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</si>
  <si>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</si>
  <si>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</si>
  <si>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</si>
  <si>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</si>
  <si>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</si>
  <si>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</si>
  <si>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</si>
  <si>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</si>
  <si>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</si>
  <si>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</si>
  <si>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</si>
  <si>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</si>
  <si>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</si>
  <si>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</si>
  <si>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</si>
  <si>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</si>
  <si>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</si>
  <si>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</si>
  <si>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</si>
  <si>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</si>
  <si>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</si>
  <si>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</si>
  <si>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</si>
  <si>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</si>
  <si>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</si>
  <si>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</si>
  <si>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</si>
  <si>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</si>
  <si>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</si>
  <si>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</si>
  <si>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</si>
  <si>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</si>
  <si>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</si>
  <si>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</si>
  <si>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</si>
  <si>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</si>
  <si>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</si>
  <si>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</si>
  <si>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</si>
  <si>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</si>
  <si>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</si>
  <si>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</si>
  <si>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</si>
  <si>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</si>
  <si>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</si>
  <si>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</si>
  <si>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</si>
  <si>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</si>
  <si>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</si>
  <si>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</si>
  <si>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</si>
  <si>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</si>
  <si>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</si>
  <si>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</si>
  <si>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</si>
  <si>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</si>
  <si>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</si>
  <si>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</si>
  <si>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</si>
  <si>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</si>
  <si>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</si>
  <si>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</si>
  <si>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</si>
  <si>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</si>
  <si>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</si>
  <si>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</si>
  <si>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</si>
  <si>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</si>
  <si>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</si>
  <si>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</si>
  <si>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</si>
  <si>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</si>
  <si>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</si>
  <si>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</si>
  <si>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</si>
  <si>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</si>
  <si>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</si>
  <si>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</si>
  <si>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</si>
  <si>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</si>
  <si>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</si>
  <si>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</si>
  <si>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</si>
  <si>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</si>
  <si>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</si>
  <si>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</si>
  <si>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</si>
  <si>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</si>
  <si>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</si>
  <si>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</si>
  <si>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</si>
  <si>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</si>
  <si>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</si>
  <si>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</si>
  <si>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</si>
  <si>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</si>
  <si>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</si>
  <si>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</si>
  <si>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</si>
  <si>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</si>
  <si>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</si>
  <si>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</si>
  <si>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</si>
  <si>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</si>
  <si>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</si>
  <si>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</si>
  <si>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</si>
  <si>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</si>
  <si>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</si>
  <si>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</si>
  <si>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</si>
  <si>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</si>
  <si>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</si>
  <si>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</si>
  <si>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</si>
  <si>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</si>
  <si>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</si>
  <si>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</si>
  <si>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</si>
  <si>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</si>
  <si>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</si>
  <si>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</si>
  <si>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</si>
  <si>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</si>
  <si>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</si>
  <si>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</si>
  <si>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</si>
  <si>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</si>
  <si>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</si>
  <si>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</si>
  <si>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</si>
  <si>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</si>
  <si>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</si>
  <si>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</si>
  <si>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</si>
  <si>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</si>
  <si>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</si>
  <si>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</si>
  <si>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</si>
  <si>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</si>
  <si>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</si>
  <si>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</si>
  <si>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</si>
  <si>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</si>
  <si>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</si>
  <si>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</si>
  <si>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</si>
  <si>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</si>
  <si>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</si>
  <si>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</si>
  <si>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</si>
  <si>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</si>
  <si>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</si>
  <si>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</si>
  <si>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</si>
  <si>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</si>
  <si>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</si>
  <si>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</si>
  <si>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</si>
  <si>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</si>
  <si>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</si>
  <si>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</si>
  <si>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</si>
  <si>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</si>
  <si>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</si>
  <si>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</si>
  <si>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</si>
  <si>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</si>
  <si>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</si>
  <si>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</si>
  <si>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</si>
  <si>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</si>
  <si>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</si>
  <si>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</si>
  <si>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</si>
  <si>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</si>
  <si>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</si>
  <si>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</si>
  <si>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</si>
  <si>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</si>
  <si>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</si>
  <si>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</si>
  <si>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</si>
  <si>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</si>
  <si>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</si>
  <si>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</si>
  <si>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</si>
  <si>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</si>
  <si>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</si>
  <si>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</si>
  <si>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</si>
  <si>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</si>
  <si>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</si>
  <si>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</si>
  <si>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</si>
  <si>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</si>
  <si>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</si>
  <si>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</si>
  <si>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</si>
  <si>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</si>
  <si>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</si>
  <si>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</si>
  <si>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</si>
  <si>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</si>
  <si>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</si>
  <si>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</si>
  <si>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</si>
  <si>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</si>
  <si>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</si>
  <si>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</si>
  <si>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</si>
  <si>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</si>
  <si>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</si>
  <si>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</si>
  <si>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</si>
  <si>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</si>
  <si>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</si>
  <si>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</si>
  <si>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</si>
  <si>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</si>
  <si>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</si>
  <si>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</si>
  <si>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</si>
  <si>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</si>
  <si>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</si>
  <si>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</si>
  <si>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</si>
  <si>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</si>
  <si>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</si>
  <si>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</si>
  <si>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</si>
  <si>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</si>
  <si>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</si>
  <si>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</si>
  <si>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</si>
  <si>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</si>
  <si>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</si>
  <si>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</si>
  <si>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</si>
  <si>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</si>
  <si>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</si>
  <si>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</si>
  <si>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</si>
  <si>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</si>
  <si>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</si>
  <si>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</si>
  <si>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</si>
  <si>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</si>
  <si>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</si>
  <si>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</si>
  <si>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</si>
  <si>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</si>
  <si>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</si>
  <si>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</si>
  <si>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</si>
  <si>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</si>
  <si>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</si>
  <si>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</si>
  <si>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</si>
  <si>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</si>
  <si>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</si>
  <si>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</si>
  <si>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</si>
  <si>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</si>
  <si>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</si>
  <si>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</si>
  <si>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</si>
  <si>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</si>
  <si>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</si>
  <si>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</si>
  <si>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</si>
  <si>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</si>
  <si>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</si>
  <si>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</si>
  <si>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</si>
  <si>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</si>
  <si>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</si>
  <si>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</si>
  <si>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</si>
  <si>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</si>
  <si>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</si>
  <si>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</si>
  <si>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</si>
  <si>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</si>
  <si>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</si>
  <si>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</si>
  <si>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</si>
  <si>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</si>
  <si>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</si>
  <si>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</si>
  <si>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</si>
  <si>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</si>
  <si>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</si>
  <si>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</si>
  <si>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</si>
  <si>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</si>
  <si>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</si>
  <si>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</si>
  <si>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</si>
  <si>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</si>
  <si>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</si>
  <si>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</si>
  <si>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</si>
  <si>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</si>
  <si>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</si>
  <si>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</si>
  <si>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</si>
  <si>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</si>
  <si>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</si>
  <si>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</si>
  <si>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</si>
  <si>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</si>
  <si>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</si>
  <si>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</si>
  <si>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</si>
  <si>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</si>
  <si>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</si>
  <si>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</si>
  <si>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</si>
  <si>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</si>
  <si>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</si>
  <si>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</si>
  <si>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</si>
  <si>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</si>
  <si>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</si>
  <si>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</si>
  <si>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</si>
  <si>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</si>
  <si>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</si>
  <si>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</si>
  <si>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</si>
  <si>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</si>
  <si>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</si>
  <si>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</si>
  <si>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</si>
  <si>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</si>
  <si>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</si>
  <si>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</si>
  <si>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</si>
  <si>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</si>
  <si>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</si>
  <si>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</si>
  <si>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</si>
  <si>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</si>
  <si>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</si>
  <si>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</si>
  <si>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</si>
  <si>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</si>
  <si>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</si>
  <si>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</si>
  <si>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</si>
  <si>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</si>
  <si>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</si>
  <si>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</si>
  <si>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</si>
  <si>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</si>
  <si>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</si>
  <si>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</si>
  <si>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</si>
  <si>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</si>
  <si>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</si>
  <si>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</si>
  <si>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</si>
  <si>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</si>
  <si>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</si>
  <si>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</si>
  <si>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</si>
  <si>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</si>
  <si>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</si>
  <si>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</si>
  <si>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</si>
  <si>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</si>
  <si>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</si>
  <si>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</si>
  <si>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</si>
  <si>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</si>
  <si>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</si>
  <si>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</si>
  <si>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</si>
  <si>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</si>
  <si>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</si>
  <si>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</si>
  <si>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</si>
  <si>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</si>
  <si>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</si>
  <si>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</si>
  <si>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</si>
  <si>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</si>
  <si>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</si>
  <si>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</si>
  <si>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</si>
  <si>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</si>
  <si>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</si>
  <si>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</si>
  <si>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</si>
  <si>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</si>
  <si>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</si>
  <si>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</si>
  <si>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</si>
  <si>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</si>
  <si>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</si>
  <si>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</si>
  <si>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</si>
  <si>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</si>
  <si>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</si>
  <si>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</si>
  <si>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</si>
  <si>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</si>
  <si>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</si>
  <si>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</si>
  <si>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</si>
  <si>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</si>
  <si>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</si>
  <si>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</si>
  <si>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</si>
  <si>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</si>
  <si>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</si>
  <si>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</si>
  <si>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</si>
  <si>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</si>
  <si>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</si>
  <si>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</si>
  <si>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</si>
  <si>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</si>
  <si>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</si>
  <si>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</si>
  <si>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</si>
  <si>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</si>
  <si>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</si>
  <si>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</si>
  <si>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</si>
  <si>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</si>
  <si>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</si>
  <si>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</si>
  <si>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</si>
  <si>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</si>
  <si>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</si>
  <si>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</si>
  <si>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</si>
  <si>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</si>
  <si>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</si>
  <si>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</si>
  <si>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</si>
  <si>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</si>
  <si>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</si>
  <si>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</si>
  <si>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</si>
  <si>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</si>
  <si>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</si>
  <si>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</si>
  <si>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</si>
  <si>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</si>
  <si>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</si>
  <si>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</si>
  <si>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</si>
  <si>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</si>
  <si>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</si>
  <si>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</si>
  <si>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</si>
  <si>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</si>
  <si>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</si>
  <si>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</si>
  <si>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</si>
  <si>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</si>
  <si>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</si>
  <si>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</si>
  <si>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</si>
  <si>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</si>
  <si>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</si>
  <si>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</si>
  <si>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</si>
  <si>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</si>
  <si>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</si>
  <si>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</si>
  <si>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</si>
  <si>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</si>
  <si>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</si>
  <si>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</si>
  <si>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</si>
  <si>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</si>
  <si>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</si>
  <si>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</si>
  <si>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</si>
  <si>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</si>
  <si>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</si>
  <si>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</si>
  <si>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</si>
  <si>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</si>
  <si>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</si>
  <si>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</si>
  <si>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</si>
  <si>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</si>
  <si>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</si>
  <si>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</si>
  <si>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</si>
  <si>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</si>
  <si>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</si>
  <si>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</si>
  <si>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</si>
  <si>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</si>
  <si>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</si>
  <si>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</si>
  <si>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</si>
  <si>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</si>
  <si>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</si>
  <si>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</si>
  <si>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</si>
  <si>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</si>
  <si>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</si>
  <si>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</si>
  <si>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</si>
  <si>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</si>
  <si>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</si>
  <si>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</si>
  <si>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</si>
  <si>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</si>
  <si>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</si>
  <si>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</si>
  <si>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</si>
  <si>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</si>
  <si>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</si>
  <si>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</si>
  <si>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</si>
  <si>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</si>
  <si>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</si>
  <si>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</si>
  <si>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</si>
  <si>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</si>
  <si>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</si>
  <si>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</si>
  <si>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</si>
  <si>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</si>
  <si>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</si>
  <si>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</si>
  <si>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</si>
  <si>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</si>
  <si>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</si>
  <si>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</si>
  <si>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</si>
  <si>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</si>
  <si>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</si>
  <si>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</si>
  <si>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</si>
  <si>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</si>
  <si>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</si>
  <si>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</si>
  <si>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</si>
  <si>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</si>
  <si>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</si>
  <si>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</si>
  <si>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</si>
  <si>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</si>
  <si>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</si>
  <si>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</si>
  <si>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</si>
  <si>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</si>
  <si>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</si>
  <si>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</si>
  <si>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</si>
  <si>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</si>
  <si>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</si>
  <si>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</si>
  <si>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</si>
  <si>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</si>
  <si>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</si>
  <si>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</si>
  <si>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</si>
  <si>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</si>
  <si>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</si>
  <si>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</si>
  <si>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</si>
  <si>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</si>
  <si>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</si>
  <si>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</si>
  <si>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</si>
  <si>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</si>
  <si>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</si>
  <si>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</si>
  <si>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</si>
  <si>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</si>
  <si>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</si>
  <si>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</si>
  <si>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</si>
  <si>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</si>
  <si>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</si>
  <si>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</si>
  <si>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</si>
  <si>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</si>
  <si>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</si>
  <si>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</si>
  <si>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</si>
  <si>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</si>
  <si>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</si>
  <si>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</si>
  <si>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</si>
  <si>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</si>
  <si>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</si>
  <si>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</si>
  <si>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</si>
  <si>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</si>
  <si>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</si>
  <si>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</si>
  <si>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</si>
  <si>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</si>
  <si>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</si>
  <si>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</si>
  <si>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</si>
  <si>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</si>
  <si>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</si>
  <si>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</si>
  <si>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</si>
  <si>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</si>
  <si>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</si>
  <si>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</si>
  <si>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</si>
  <si>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</si>
  <si>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</si>
  <si>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</si>
  <si>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</si>
  <si>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</si>
  <si>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</si>
  <si>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</si>
  <si>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</si>
  <si>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</si>
  <si>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</si>
  <si>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</si>
  <si>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</si>
  <si>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</si>
  <si>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</si>
  <si>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</si>
  <si>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</si>
  <si>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</si>
  <si>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</si>
  <si>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</si>
  <si>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</si>
  <si>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</si>
  <si>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</si>
  <si>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</si>
  <si>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</si>
  <si>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</si>
  <si>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</si>
  <si>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</si>
  <si>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</si>
  <si>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</si>
  <si>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</si>
  <si>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</si>
  <si>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</si>
  <si>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</si>
  <si>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</si>
  <si>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</si>
  <si>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</si>
  <si>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</si>
  <si>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</si>
  <si>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</si>
  <si>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</si>
  <si>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</si>
  <si>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</si>
  <si>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</si>
  <si>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</si>
  <si>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</si>
  <si>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</si>
  <si>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</si>
  <si>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</si>
  <si>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</si>
  <si>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</si>
  <si>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</si>
  <si>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</si>
  <si>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</si>
  <si>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</si>
  <si>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</si>
  <si>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</si>
  <si>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</si>
  <si>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</si>
  <si>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</si>
  <si>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</si>
  <si>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</si>
  <si>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</si>
  <si>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</si>
  <si>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</si>
  <si>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</si>
  <si>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</si>
  <si>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</si>
  <si>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</si>
  <si>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</si>
  <si>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</si>
  <si>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</si>
  <si>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</si>
  <si>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</si>
  <si>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</si>
  <si>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</si>
  <si>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</si>
  <si>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</si>
  <si>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</si>
  <si>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</si>
  <si>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</si>
  <si>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</si>
  <si>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</si>
  <si>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</si>
  <si>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</si>
  <si>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</si>
  <si>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</si>
  <si>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</si>
  <si>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</si>
  <si>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</si>
  <si>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</si>
  <si>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</si>
  <si>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</si>
  <si>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</si>
  <si>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</si>
  <si>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</si>
  <si>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</si>
  <si>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</si>
  <si>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</si>
  <si>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</si>
  <si>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</si>
  <si>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</si>
  <si>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</si>
  <si>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</si>
  <si>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</si>
  <si>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</si>
  <si>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</si>
  <si>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</si>
  <si>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</si>
  <si>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</si>
  <si>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</si>
  <si>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</si>
  <si>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</si>
  <si>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</si>
  <si>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</si>
  <si>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</si>
  <si>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</si>
  <si>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</si>
  <si>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</si>
  <si>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</si>
  <si>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</si>
  <si>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</si>
  <si>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</si>
  <si>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</si>
  <si>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</si>
  <si>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</si>
  <si>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</si>
  <si>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</si>
  <si>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</si>
  <si>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</si>
  <si>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</si>
  <si>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</si>
  <si>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</si>
  <si>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</si>
  <si>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</si>
  <si>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</si>
  <si>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</si>
  <si>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</si>
  <si>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</si>
  <si>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</si>
  <si>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</si>
  <si>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</si>
  <si>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</si>
  <si>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</si>
  <si>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</si>
  <si>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</si>
  <si>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</si>
  <si>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</si>
  <si>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</si>
  <si>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</si>
  <si>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</si>
  <si>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</si>
  <si>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</si>
  <si>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</si>
  <si>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</si>
  <si>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</si>
  <si>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</si>
  <si>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</si>
  <si>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</si>
  <si>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</si>
  <si>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</si>
  <si>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</si>
  <si>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</si>
  <si>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</si>
  <si>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</si>
  <si>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</si>
  <si>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</si>
  <si>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</si>
  <si>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</si>
  <si>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</si>
  <si>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</si>
  <si>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</si>
  <si>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</si>
  <si>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</si>
  <si>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</si>
  <si>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</si>
  <si>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</si>
  <si>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</si>
  <si>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</si>
  <si>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</si>
  <si>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</si>
  <si>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</si>
  <si>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</si>
  <si>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</si>
  <si>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</si>
  <si>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</si>
  <si>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</si>
  <si>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</si>
  <si>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</si>
  <si>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</si>
  <si>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</si>
  <si>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</si>
  <si>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</si>
  <si>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</si>
  <si>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</si>
  <si>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</si>
  <si>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</si>
  <si>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</si>
  <si>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</si>
  <si>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</si>
  <si>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</si>
  <si>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</si>
  <si>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</si>
  <si>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</si>
  <si>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</si>
  <si>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</si>
  <si>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</si>
  <si>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</si>
  <si>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</si>
  <si>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</si>
  <si>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</si>
  <si>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</si>
  <si>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</si>
  <si>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</si>
  <si>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</si>
  <si>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</si>
  <si>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</si>
  <si>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</si>
  <si>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</si>
  <si>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</si>
  <si>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</si>
  <si>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</si>
  <si>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</si>
  <si>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</si>
  <si>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</si>
  <si>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</si>
  <si>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</si>
  <si>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</si>
  <si>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</si>
  <si>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</si>
  <si>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</si>
  <si>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</si>
  <si>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</si>
  <si>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</si>
  <si>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</si>
  <si>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</si>
  <si>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</si>
  <si>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</si>
  <si>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</si>
  <si>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</si>
  <si>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</si>
  <si>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</si>
  <si>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</si>
  <si>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</si>
  <si>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</si>
  <si>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</si>
  <si>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</si>
  <si>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</si>
  <si>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</si>
  <si>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</si>
  <si>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</si>
  <si>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</si>
  <si>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</si>
  <si>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</si>
  <si>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</si>
  <si>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</si>
  <si>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</si>
  <si>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</si>
  <si>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</si>
  <si>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</si>
  <si>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</si>
  <si>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</si>
  <si>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</si>
  <si>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</si>
  <si>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</si>
  <si>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</si>
  <si>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</si>
  <si>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</si>
  <si>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</si>
  <si>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</si>
  <si>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</si>
  <si>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</si>
  <si>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</si>
  <si>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</si>
  <si>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</si>
  <si>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</si>
  <si>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</si>
  <si>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</si>
  <si>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</si>
  <si>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</si>
  <si>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</si>
  <si>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</si>
  <si>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</si>
  <si>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</si>
  <si>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</si>
  <si>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</si>
  <si>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</si>
  <si>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</si>
  <si>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</si>
  <si>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</si>
  <si>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</si>
  <si>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</si>
  <si>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</si>
  <si>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</si>
  <si>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</si>
  <si>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</si>
  <si>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</si>
  <si>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</si>
  <si>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</si>
  <si>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</si>
  <si>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</si>
  <si>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</si>
  <si>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</si>
  <si>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</si>
  <si>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</si>
  <si>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</si>
  <si>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</si>
  <si>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</si>
  <si>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</si>
  <si>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</si>
  <si>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</si>
  <si>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</si>
  <si>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</si>
  <si>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</si>
  <si>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</si>
  <si>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</si>
  <si>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</si>
  <si>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</si>
  <si>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</si>
  <si>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</si>
  <si>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</si>
  <si>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</si>
  <si>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</si>
  <si>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</si>
  <si>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</si>
  <si>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</si>
  <si>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</si>
  <si>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</si>
  <si>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</si>
  <si>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</si>
  <si>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</si>
  <si>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</si>
  <si>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</si>
  <si>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</si>
  <si>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</si>
  <si>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</si>
  <si>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</si>
  <si>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</si>
  <si>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</si>
  <si>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</si>
  <si>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</si>
  <si>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</si>
  <si>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</si>
  <si>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</si>
  <si>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</si>
  <si>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</si>
  <si>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</si>
  <si>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</si>
  <si>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</si>
  <si>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</si>
  <si>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</si>
  <si>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</si>
  <si>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</si>
  <si>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</si>
  <si>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</si>
  <si>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</si>
  <si>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</si>
  <si>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</si>
  <si>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</si>
  <si>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</si>
  <si>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</si>
  <si>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</si>
  <si>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</si>
  <si>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</si>
  <si>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</si>
  <si>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</si>
  <si>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</si>
  <si>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</si>
  <si>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</si>
  <si>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</si>
  <si>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</si>
  <si>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</si>
  <si>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</si>
  <si>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</si>
  <si>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</si>
  <si>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</si>
  <si>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</si>
  <si>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</si>
  <si>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</si>
  <si>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</si>
  <si>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</si>
  <si>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</si>
  <si>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</si>
  <si>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</si>
  <si>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</si>
  <si>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</si>
  <si>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</si>
  <si>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</si>
  <si>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</si>
  <si>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</si>
  <si>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</si>
  <si>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</si>
  <si>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</si>
  <si>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</si>
  <si>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</si>
  <si>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</si>
  <si>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</si>
  <si>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</si>
  <si>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</si>
  <si>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</si>
  <si>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</si>
  <si>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</si>
  <si>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</si>
  <si>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</si>
  <si>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</si>
  <si>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</si>
  <si>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</si>
  <si>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</si>
  <si>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</si>
  <si>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</si>
  <si>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</si>
  <si>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</si>
  <si>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</si>
  <si>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</si>
  <si>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</si>
  <si>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</si>
  <si>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</si>
  <si>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</si>
  <si>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</si>
  <si>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</si>
  <si>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</si>
  <si>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</si>
  <si>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</si>
  <si>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</si>
  <si>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</si>
  <si>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</si>
  <si>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</si>
  <si>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</si>
  <si>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</si>
  <si>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</si>
  <si>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</si>
  <si>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</si>
  <si>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</si>
  <si>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</si>
  <si>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</si>
  <si>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</si>
  <si>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</si>
  <si>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</si>
  <si>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</si>
  <si>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</si>
  <si>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</si>
  <si>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</si>
  <si>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</si>
  <si>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</si>
  <si>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</si>
  <si>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</si>
  <si>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</si>
  <si>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</si>
  <si>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</si>
  <si>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</si>
  <si>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</si>
  <si>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</si>
  <si>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</si>
  <si>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</si>
  <si>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</si>
  <si>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</si>
  <si>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</si>
  <si>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</si>
  <si>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</si>
  <si>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</si>
  <si>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</si>
  <si>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</si>
  <si>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</si>
  <si>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</si>
  <si>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</si>
  <si>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</si>
  <si>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</si>
  <si>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</si>
  <si>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</si>
  <si>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</si>
  <si>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</si>
  <si>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</si>
  <si>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</si>
  <si>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</si>
  <si>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</si>
  <si>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</si>
  <si>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</si>
  <si>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</si>
  <si>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</si>
  <si>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</si>
  <si>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</si>
  <si>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</si>
  <si>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</si>
  <si>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</si>
  <si>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</si>
  <si>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</si>
  <si>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</si>
  <si>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</si>
  <si>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</si>
  <si>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</si>
  <si>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</si>
  <si>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</si>
  <si>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</si>
  <si>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</si>
  <si>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</si>
  <si>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</si>
  <si>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</si>
  <si>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</si>
  <si>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</si>
  <si>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</si>
  <si>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</si>
  <si>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</si>
  <si>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</si>
  <si>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</si>
  <si>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</si>
  <si>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</si>
  <si>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</si>
  <si>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</si>
  <si>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</si>
  <si>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</si>
  <si>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</si>
  <si>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</si>
  <si>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</si>
  <si>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</si>
  <si>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</si>
  <si>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</si>
  <si>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</si>
  <si>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</si>
  <si>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</si>
  <si>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</si>
  <si>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</si>
  <si>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</si>
  <si>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</si>
  <si>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</si>
  <si>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</si>
  <si>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</si>
  <si>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</si>
  <si>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</si>
  <si>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</si>
  <si>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</si>
  <si>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</si>
  <si>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</si>
  <si>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</si>
  <si>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</si>
  <si>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</si>
  <si>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</si>
  <si>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</si>
  <si>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</si>
  <si>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</si>
  <si>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</si>
  <si>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</si>
  <si>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</si>
  <si>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</si>
  <si>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</si>
  <si>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</si>
  <si>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</si>
  <si>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</si>
  <si>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</si>
  <si>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</si>
  <si>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</si>
  <si>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</si>
  <si>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</si>
  <si>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</si>
  <si>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</si>
  <si>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</si>
  <si>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</si>
  <si>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</si>
  <si>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</si>
  <si>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</si>
  <si>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</si>
  <si>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</si>
  <si>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</si>
  <si>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</si>
  <si>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</si>
  <si>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</si>
  <si>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</si>
  <si>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</si>
  <si>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</si>
  <si>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</si>
  <si>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</si>
  <si>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</si>
  <si>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</si>
  <si>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</si>
  <si>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</si>
  <si>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</si>
  <si>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</si>
  <si>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</si>
  <si>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</si>
  <si>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</si>
  <si>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</si>
  <si>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</si>
  <si>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</si>
  <si>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</si>
  <si>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</si>
  <si>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</si>
  <si>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</si>
  <si>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</si>
  <si>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</si>
  <si>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</si>
  <si>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</si>
  <si>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</si>
  <si>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</si>
  <si>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</si>
  <si>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</si>
  <si>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</si>
  <si>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</si>
  <si>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</si>
  <si>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</si>
  <si>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</si>
  <si>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</si>
  <si>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</si>
  <si>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</si>
  <si>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</si>
  <si>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</si>
  <si>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</si>
  <si>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</si>
  <si>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</si>
  <si>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</si>
  <si>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</si>
  <si>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</si>
  <si>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</si>
  <si>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</si>
  <si>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</si>
  <si>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</si>
  <si>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</si>
  <si>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</si>
  <si>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</si>
  <si>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</si>
  <si>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</si>
  <si>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</si>
  <si>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</si>
  <si>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</si>
  <si>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</si>
  <si>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</si>
  <si>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</si>
  <si>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</si>
  <si>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</si>
  <si>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</si>
  <si>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</si>
  <si>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</si>
  <si>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</si>
  <si>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</si>
  <si>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</si>
  <si>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</si>
  <si>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</si>
  <si>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</si>
  <si>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</si>
  <si>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</si>
  <si>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</si>
  <si>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</si>
  <si>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</si>
  <si>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</si>
  <si>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</si>
  <si>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</si>
  <si>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</si>
  <si>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</si>
  <si>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</si>
  <si>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</si>
  <si>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</si>
  <si>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</si>
  <si>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</si>
  <si>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</si>
  <si>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</si>
  <si>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</si>
  <si>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</si>
  <si>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</si>
  <si>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</si>
  <si>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</si>
  <si>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</si>
  <si>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</si>
  <si>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</si>
  <si>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</si>
  <si>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</si>
  <si>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</si>
  <si>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</si>
  <si>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</si>
  <si>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</si>
  <si>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</si>
  <si>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</si>
  <si>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</si>
  <si>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</si>
  <si>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</si>
  <si>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</si>
  <si>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</si>
  <si>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</si>
  <si>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</si>
  <si>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</si>
  <si>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</si>
  <si>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</si>
  <si>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</si>
  <si>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</si>
  <si>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</si>
  <si>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</si>
  <si>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</si>
  <si>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</si>
  <si>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</si>
  <si>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</si>
  <si>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</si>
  <si>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</si>
  <si>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</si>
  <si>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</si>
  <si>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</si>
  <si>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</si>
  <si>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</si>
  <si>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</si>
  <si>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</si>
  <si>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</si>
  <si>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</si>
  <si>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</si>
  <si>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</si>
  <si>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</si>
  <si>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</si>
  <si>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</si>
  <si>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</si>
  <si>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</si>
  <si>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</si>
  <si>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</si>
  <si>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</si>
  <si>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</si>
  <si>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</si>
  <si>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</si>
  <si>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</si>
  <si>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</si>
  <si>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</si>
  <si>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</si>
  <si>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</si>
  <si>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</si>
  <si>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</si>
  <si>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</si>
  <si>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</si>
  <si>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</si>
  <si>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</si>
  <si>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</si>
  <si>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</si>
  <si>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</si>
  <si>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</si>
  <si>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</si>
  <si>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</si>
  <si>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</si>
  <si>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</si>
  <si>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</si>
  <si>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</si>
  <si>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</si>
  <si>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</si>
  <si>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</si>
  <si>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</si>
  <si>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</si>
  <si>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</si>
  <si>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</si>
  <si>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</si>
  <si>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</si>
  <si>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</si>
  <si>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</si>
  <si>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</si>
  <si>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</si>
  <si>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</si>
  <si>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</si>
  <si>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</si>
  <si>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</si>
  <si>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</si>
  <si>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</si>
  <si>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</si>
  <si>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</si>
  <si>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</si>
  <si>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</si>
  <si>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</si>
  <si>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</si>
  <si>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</si>
  <si>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</si>
  <si>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</si>
  <si>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</si>
  <si>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</si>
  <si>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</si>
  <si>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</si>
  <si>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</si>
  <si>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</si>
  <si>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</si>
  <si>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</si>
  <si>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</si>
  <si>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</si>
  <si>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</si>
  <si>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</si>
  <si>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</si>
  <si>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</si>
  <si>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</si>
  <si>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</si>
  <si>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</si>
  <si>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</si>
  <si>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</si>
  <si>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</si>
  <si>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</si>
  <si>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</si>
  <si>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</si>
  <si>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</si>
  <si>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</si>
  <si>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</si>
  <si>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</si>
  <si>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</si>
  <si>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</si>
  <si>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</si>
  <si>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</si>
  <si>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</si>
  <si>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</si>
  <si>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</si>
  <si>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</si>
  <si>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</si>
  <si>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</si>
  <si>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</si>
  <si>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</si>
  <si>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</si>
  <si>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</si>
  <si>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</si>
  <si>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</si>
  <si>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</si>
  <si>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</si>
  <si>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</si>
  <si>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</si>
  <si>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</si>
  <si>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</si>
  <si>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</si>
  <si>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</si>
  <si>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</si>
  <si>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</si>
  <si>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</si>
  <si>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</si>
  <si>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</si>
  <si>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</si>
  <si>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</si>
  <si>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</si>
  <si>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</si>
  <si>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</si>
  <si>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</si>
  <si>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</si>
  <si>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</si>
  <si>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</si>
  <si>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</si>
  <si>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</si>
  <si>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</si>
  <si>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</si>
  <si>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</si>
  <si>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</si>
  <si>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</si>
  <si>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</si>
  <si>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</si>
  <si>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</si>
  <si>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</si>
  <si>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</si>
  <si>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</si>
  <si>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</si>
  <si>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</si>
  <si>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</si>
  <si>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</si>
  <si>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</si>
  <si>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</si>
  <si>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</si>
  <si>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</si>
  <si>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</si>
  <si>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</si>
  <si>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</si>
  <si>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</si>
  <si>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</si>
  <si>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</si>
  <si>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</si>
  <si>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</si>
  <si>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</si>
  <si>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</si>
  <si>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</si>
  <si>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</si>
  <si>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</si>
  <si>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</si>
  <si>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</si>
  <si>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</si>
  <si>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</si>
  <si>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</si>
  <si>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</si>
  <si>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</si>
  <si>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</si>
  <si>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</si>
  <si>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</si>
  <si>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</si>
  <si>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</si>
  <si>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</si>
  <si>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</si>
  <si>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</si>
  <si>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</si>
  <si>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</si>
  <si>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</si>
  <si>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</si>
  <si>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</si>
  <si>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</si>
  <si>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</si>
  <si>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</si>
  <si>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</si>
  <si>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</si>
  <si>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</si>
  <si>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</si>
  <si>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</si>
  <si>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</si>
  <si>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</si>
  <si>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</si>
  <si>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</si>
  <si>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</si>
  <si>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</si>
  <si>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</si>
  <si>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</si>
  <si>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</si>
  <si>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</si>
  <si>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</si>
  <si>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</si>
  <si>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</si>
  <si>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</si>
  <si>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</si>
  <si>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</si>
  <si>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</si>
  <si>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</si>
  <si>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</si>
  <si>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</si>
  <si>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</si>
  <si>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</si>
  <si>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</si>
  <si>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</si>
  <si>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</si>
  <si>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</si>
  <si>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</si>
  <si>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</si>
  <si>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</si>
  <si>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</si>
  <si>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</si>
  <si>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</si>
  <si>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</si>
  <si>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</si>
  <si>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</si>
  <si>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</si>
  <si>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</si>
  <si>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</si>
  <si>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</si>
  <si>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</si>
  <si>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</si>
  <si>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</si>
  <si>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</si>
  <si>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</si>
  <si>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</si>
  <si>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</si>
  <si>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</si>
  <si>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</si>
  <si>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</si>
  <si>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</si>
  <si>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</si>
  <si>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</si>
  <si>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</si>
  <si>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</si>
  <si>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</si>
  <si>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</si>
  <si>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</si>
  <si>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</si>
  <si>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</si>
  <si>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</si>
  <si>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</si>
  <si>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</si>
  <si>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</si>
  <si>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</si>
  <si>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</si>
  <si>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</si>
  <si>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</si>
  <si>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</si>
  <si>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</si>
  <si>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</si>
  <si>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</si>
  <si>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</si>
  <si>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</si>
  <si>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</si>
  <si>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</si>
  <si>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</si>
  <si>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</si>
  <si>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</si>
  <si>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</si>
  <si>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</si>
  <si>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</si>
  <si>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</si>
  <si>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</si>
  <si>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</si>
  <si>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</si>
  <si>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</si>
  <si>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</si>
  <si>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</si>
  <si>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</si>
  <si>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</si>
  <si>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</si>
  <si>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</si>
  <si>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</si>
  <si>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</si>
  <si>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</si>
  <si>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</si>
  <si>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</si>
  <si>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</si>
  <si>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</si>
  <si>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</si>
  <si>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</si>
  <si>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</si>
  <si>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</si>
  <si>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</si>
  <si>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</si>
  <si>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</si>
  <si>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</si>
  <si>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</si>
  <si>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</si>
  <si>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</si>
  <si>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</si>
  <si>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</si>
  <si>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</si>
  <si>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</si>
  <si>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</si>
  <si>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</si>
  <si>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</si>
  <si>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</si>
  <si>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</si>
  <si>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</si>
  <si>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</si>
  <si>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</si>
  <si>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</si>
  <si>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</si>
  <si>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</si>
  <si>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</si>
  <si>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</si>
  <si>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</si>
  <si>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</si>
  <si>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</si>
  <si>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</si>
  <si>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</si>
  <si>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</si>
  <si>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</si>
  <si>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</si>
  <si>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</si>
  <si>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</si>
  <si>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</si>
  <si>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</si>
  <si>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</si>
  <si>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</si>
  <si>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</si>
  <si>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</si>
  <si>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</si>
  <si>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</si>
  <si>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</si>
  <si>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</si>
  <si>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</si>
  <si>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</si>
  <si>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</si>
  <si>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</si>
  <si>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</si>
  <si>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</si>
  <si>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</si>
  <si>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</si>
  <si>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</si>
  <si>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</si>
  <si>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</si>
  <si>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</si>
  <si>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</si>
  <si>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</si>
  <si>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</si>
  <si>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</si>
  <si>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</si>
  <si>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</si>
  <si>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</si>
  <si>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</si>
  <si>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</si>
  <si>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</si>
  <si>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</si>
  <si>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</si>
  <si>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</si>
  <si>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</si>
  <si>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</si>
  <si>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</si>
  <si>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</si>
  <si>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</si>
  <si>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</si>
  <si>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</si>
  <si>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</si>
  <si>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</si>
  <si>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</si>
  <si>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</si>
  <si>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</si>
  <si>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</si>
  <si>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</si>
  <si>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</si>
  <si>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</si>
  <si>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</si>
  <si>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</si>
  <si>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</si>
  <si>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</si>
  <si>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</si>
  <si>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</si>
  <si>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</si>
  <si>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</si>
  <si>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</si>
  <si>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</si>
  <si>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</si>
  <si>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</si>
  <si>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</si>
  <si>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</si>
  <si>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</si>
  <si>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</si>
  <si>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</si>
  <si>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</si>
  <si>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</si>
  <si>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</si>
  <si>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</si>
  <si>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</si>
  <si>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</si>
  <si>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</si>
  <si>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</si>
  <si>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</si>
  <si>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</si>
  <si>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</si>
  <si>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</si>
  <si>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</si>
  <si>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</si>
  <si>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</si>
  <si>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</si>
  <si>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</si>
  <si>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</si>
  <si>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</si>
  <si>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</si>
  <si>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</si>
  <si>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</si>
  <si>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</si>
  <si>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</si>
  <si>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</si>
  <si>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</si>
  <si>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</si>
  <si>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</si>
  <si>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</si>
  <si>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</si>
  <si>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</si>
  <si>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</si>
  <si>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</si>
  <si>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</si>
  <si>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</si>
  <si>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</si>
  <si>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</si>
  <si>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</si>
  <si>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</si>
  <si>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</si>
  <si>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</si>
  <si>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</si>
  <si>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</si>
  <si>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</si>
  <si>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</si>
  <si>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</si>
  <si>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</si>
  <si>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</si>
  <si>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</si>
  <si>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</si>
  <si>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</si>
  <si>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</si>
  <si>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</si>
  <si>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</si>
  <si>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</si>
  <si>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</si>
  <si>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</si>
  <si>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</si>
  <si>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</si>
  <si>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</si>
  <si>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</si>
  <si>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</si>
  <si>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</si>
  <si>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</si>
  <si>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</si>
  <si>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</si>
  <si>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</si>
  <si>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</si>
  <si>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</si>
  <si>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</si>
  <si>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</si>
  <si>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</si>
  <si>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</si>
  <si>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</si>
  <si>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</si>
  <si>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</si>
  <si>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</si>
  <si>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</si>
  <si>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</si>
  <si>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</si>
  <si>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</si>
  <si>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</si>
  <si>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</si>
  <si>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</si>
  <si>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</si>
  <si>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</si>
  <si>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</si>
  <si>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</si>
  <si>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</si>
  <si>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</si>
  <si>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</si>
  <si>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</si>
  <si>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</si>
  <si>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</si>
  <si>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</si>
  <si>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</si>
  <si>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</si>
  <si>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</si>
  <si>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</si>
  <si>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</si>
  <si>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</si>
  <si>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</si>
  <si>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</si>
  <si>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</si>
  <si>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</si>
  <si>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</si>
  <si>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</si>
  <si>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</si>
  <si>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</si>
  <si>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</si>
  <si>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</si>
  <si>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</si>
  <si>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</si>
  <si>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</si>
  <si>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</si>
  <si>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</si>
  <si>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</si>
  <si>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</si>
  <si>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</si>
  <si>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</si>
  <si>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</si>
  <si>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</si>
  <si>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</si>
  <si>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</si>
  <si>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</si>
  <si>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</si>
  <si>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</si>
  <si>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</si>
  <si>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</si>
  <si>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</si>
  <si>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</si>
  <si>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</si>
  <si>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</si>
  <si>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</si>
  <si>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</si>
  <si>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</si>
  <si>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</si>
  <si>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</si>
  <si>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</si>
  <si>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</si>
  <si>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</si>
  <si>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</si>
  <si>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</si>
  <si>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</si>
  <si>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</si>
  <si>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</si>
  <si>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</si>
  <si>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</si>
  <si>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</si>
  <si>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</si>
  <si>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</si>
  <si>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</si>
  <si>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</si>
  <si>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</si>
  <si>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</si>
  <si>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</si>
  <si>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</si>
  <si>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</si>
  <si>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</si>
  <si>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</si>
  <si>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</si>
  <si>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</si>
  <si>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</si>
  <si>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</si>
  <si>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</si>
  <si>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</si>
  <si>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</si>
  <si>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</si>
  <si>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</si>
  <si>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</si>
  <si>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</si>
  <si>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</si>
  <si>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</si>
  <si>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</si>
  <si>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</si>
  <si>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</si>
  <si>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</si>
  <si>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</si>
  <si>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</si>
  <si>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</si>
  <si>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</si>
  <si>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</si>
  <si>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</si>
  <si>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</si>
  <si>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</si>
  <si>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</si>
  <si>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</si>
  <si>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</si>
  <si>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</si>
  <si>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</si>
  <si>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</si>
  <si>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</si>
  <si>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</si>
  <si>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</si>
  <si>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</si>
  <si>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</si>
  <si>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</si>
  <si>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</si>
  <si>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</si>
  <si>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</si>
  <si>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</si>
  <si>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</si>
  <si>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</si>
  <si>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</si>
  <si>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</si>
  <si>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</si>
  <si>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</si>
  <si>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</si>
  <si>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</si>
  <si>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</si>
  <si>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</si>
  <si>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</si>
  <si>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</si>
  <si>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</si>
  <si>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</si>
  <si>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</si>
  <si>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</si>
  <si>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</si>
  <si>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</si>
  <si>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</si>
  <si>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</si>
  <si>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</si>
  <si>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</si>
  <si>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</si>
  <si>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</si>
  <si>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</si>
  <si>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</si>
  <si>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</si>
  <si>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</si>
  <si>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</si>
  <si>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</si>
  <si>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</si>
  <si>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</si>
  <si>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</si>
  <si>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</si>
  <si>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</si>
  <si>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</si>
  <si>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</si>
  <si>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</si>
  <si>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</si>
  <si>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</si>
  <si>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</si>
  <si>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</si>
  <si>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</si>
  <si>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</si>
  <si>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</si>
  <si>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</si>
  <si>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</si>
  <si>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</si>
  <si>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</si>
  <si>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</si>
  <si>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</si>
  <si>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</si>
  <si>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</si>
  <si>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</si>
  <si>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</si>
  <si>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</si>
  <si>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</si>
  <si>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</si>
  <si>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</si>
  <si>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</si>
  <si>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</si>
  <si>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</si>
  <si>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</si>
  <si>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</si>
  <si>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</si>
  <si>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</si>
  <si>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</si>
  <si>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</si>
  <si>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</si>
  <si>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</si>
  <si>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</si>
  <si>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</si>
  <si>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</si>
  <si>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</si>
  <si>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</si>
  <si>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</si>
  <si>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</si>
  <si>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</si>
  <si>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</si>
  <si>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</si>
  <si>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</si>
  <si>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</si>
  <si>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</si>
  <si>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</si>
  <si>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</si>
  <si>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</si>
  <si>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</si>
  <si>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</si>
  <si>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</si>
  <si>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</si>
  <si>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</si>
  <si>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</si>
  <si>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</si>
  <si>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</si>
  <si>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</si>
  <si>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</si>
  <si>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</si>
  <si>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</si>
  <si>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</si>
  <si>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</si>
  <si>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</si>
  <si>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</si>
  <si>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</si>
  <si>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</si>
  <si>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</si>
  <si>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</si>
  <si>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</si>
  <si>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</si>
  <si>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</si>
  <si>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</si>
  <si>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</si>
  <si>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</si>
  <si>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</si>
  <si>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</si>
  <si>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</si>
  <si>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</si>
  <si>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</si>
  <si>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</si>
  <si>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</si>
  <si>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</si>
  <si>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</si>
  <si>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</si>
  <si>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</si>
  <si>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</si>
  <si>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</si>
  <si>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</si>
  <si>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</si>
  <si>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</si>
  <si>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</si>
  <si>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</si>
  <si>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</si>
  <si>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</si>
  <si>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</si>
  <si>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</si>
  <si>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</si>
  <si>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</si>
  <si>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</si>
  <si>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</si>
  <si>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</si>
  <si>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</si>
  <si>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</si>
  <si>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</si>
  <si>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</si>
  <si>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</si>
  <si>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</si>
  <si>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</si>
  <si>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</si>
  <si>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</si>
  <si>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</si>
  <si>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</si>
  <si>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</si>
  <si>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</si>
  <si>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</si>
  <si>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</si>
  <si>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</si>
  <si>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</si>
  <si>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</si>
  <si>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</si>
  <si>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</si>
  <si>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</si>
  <si>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</si>
  <si>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</si>
  <si>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</si>
  <si>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</si>
  <si>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</si>
  <si>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</si>
  <si>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</si>
  <si>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</si>
  <si>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</si>
  <si>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</si>
  <si>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</si>
  <si>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</si>
  <si>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</si>
  <si>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</si>
  <si>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</si>
  <si>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</si>
  <si>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</si>
  <si>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</si>
  <si>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</si>
  <si>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</si>
  <si>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</si>
  <si>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</si>
  <si>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</si>
  <si>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</si>
  <si>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</si>
  <si>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</si>
  <si>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</si>
  <si>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</si>
  <si>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</si>
  <si>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</si>
  <si>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</si>
  <si>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</si>
  <si>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</si>
  <si>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</si>
  <si>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</si>
  <si>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</si>
  <si>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</si>
  <si>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</si>
  <si>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</si>
  <si>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</si>
  <si>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</si>
  <si>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</si>
  <si>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</si>
  <si>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</si>
  <si>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</si>
  <si>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</si>
  <si>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</si>
  <si>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</si>
  <si>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</si>
  <si>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</si>
  <si>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</si>
  <si>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</si>
  <si>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</si>
  <si>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</si>
  <si>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</si>
  <si>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</si>
  <si>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</si>
  <si>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</si>
  <si>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</si>
  <si>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</si>
  <si>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</si>
  <si>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</si>
  <si>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</si>
  <si>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</si>
  <si>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</si>
  <si>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</si>
  <si>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</si>
  <si>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</si>
  <si>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</si>
  <si>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</si>
  <si>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</si>
  <si>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</si>
  <si>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</si>
  <si>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</si>
  <si>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</si>
  <si>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</si>
  <si>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</si>
  <si>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</si>
  <si>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</si>
  <si>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</si>
  <si>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</si>
  <si>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</si>
  <si>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</si>
  <si>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</si>
  <si>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</si>
  <si>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</si>
  <si>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</si>
  <si>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</si>
  <si>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</si>
  <si>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</si>
  <si>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</si>
  <si>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</si>
  <si>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</si>
  <si>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</si>
  <si>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</si>
  <si>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</si>
  <si>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</si>
  <si>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</si>
  <si>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</si>
  <si>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</si>
  <si>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</si>
  <si>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</si>
  <si>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</si>
  <si>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</si>
  <si>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</si>
  <si>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</si>
  <si>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</si>
  <si>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</si>
  <si>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</si>
  <si>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</si>
  <si>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</si>
  <si>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</si>
  <si>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</si>
  <si>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</si>
  <si>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</si>
  <si>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</si>
  <si>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</si>
  <si>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</si>
  <si>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</si>
  <si>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</si>
  <si>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</si>
  <si>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</si>
  <si>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</si>
  <si>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</si>
  <si>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</si>
  <si>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</si>
  <si>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</si>
  <si>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</si>
  <si>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</si>
  <si>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</si>
  <si>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</si>
  <si>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</si>
  <si>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</si>
  <si>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</si>
  <si>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</si>
  <si>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</si>
  <si>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</si>
  <si>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</si>
  <si>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</si>
  <si>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</si>
  <si>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</si>
  <si>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</si>
  <si>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</si>
  <si>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</si>
  <si>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</si>
  <si>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</si>
  <si>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</si>
  <si>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</si>
  <si>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</si>
  <si>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</si>
  <si>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</si>
  <si>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</si>
  <si>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</si>
  <si>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</si>
  <si>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</si>
  <si>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</si>
  <si>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</si>
  <si>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</si>
  <si>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</si>
  <si>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</si>
  <si>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</si>
  <si>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</si>
  <si>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</si>
  <si>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</si>
  <si>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</si>
  <si>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</si>
  <si>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</si>
  <si>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</si>
  <si>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</si>
  <si>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</si>
  <si>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</si>
  <si>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</si>
  <si>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</si>
  <si>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</si>
  <si>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</si>
  <si>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</si>
  <si>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</si>
  <si>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</si>
  <si>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</si>
  <si>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</si>
  <si>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</si>
  <si>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</si>
  <si>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</si>
  <si>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</si>
  <si>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</si>
  <si>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</si>
  <si>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</si>
  <si>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</si>
  <si>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</si>
  <si>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</si>
  <si>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</si>
  <si>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</si>
  <si>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</si>
  <si>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</si>
  <si>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</si>
  <si>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</si>
  <si>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</si>
  <si>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</si>
  <si>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</si>
  <si>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</si>
  <si>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</si>
  <si>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</si>
  <si>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</si>
  <si>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</si>
  <si>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</si>
  <si>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</si>
  <si>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</si>
  <si>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</si>
  <si>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</si>
  <si>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</si>
  <si>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</si>
  <si>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</si>
  <si>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</si>
  <si>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</si>
  <si>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</si>
  <si>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</si>
  <si>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</si>
  <si>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</si>
  <si>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</si>
  <si>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</si>
  <si>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</si>
  <si>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</si>
  <si>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</si>
  <si>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</si>
  <si>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</si>
  <si>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</si>
  <si>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</si>
  <si>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</si>
  <si>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</si>
  <si>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</si>
  <si>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</si>
  <si>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</si>
  <si>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</si>
  <si>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</si>
  <si>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</si>
  <si>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</si>
  <si>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</si>
  <si>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</si>
  <si>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</si>
  <si>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</si>
  <si>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</si>
  <si>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</si>
  <si>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</si>
  <si>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</si>
  <si>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</si>
  <si>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</si>
  <si>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</si>
  <si>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</si>
  <si>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</si>
  <si>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</si>
  <si>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</si>
  <si>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</si>
  <si>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</si>
  <si>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</si>
  <si>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</si>
  <si>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</si>
  <si>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</si>
  <si>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</si>
  <si>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</si>
  <si>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</si>
  <si>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</si>
  <si>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</si>
  <si>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</si>
  <si>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</si>
  <si>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</si>
  <si>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</si>
  <si>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</si>
  <si>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</si>
  <si>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</si>
  <si>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</si>
  <si>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</si>
  <si>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</si>
  <si>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</si>
  <si>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</si>
  <si>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</si>
  <si>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</si>
  <si>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</si>
  <si>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</si>
  <si>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</si>
  <si>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</si>
  <si>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</si>
  <si>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</si>
  <si>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</si>
  <si>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</si>
  <si>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</si>
  <si>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</si>
  <si>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</si>
  <si>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</si>
  <si>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</si>
  <si>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</si>
  <si>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</si>
  <si>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</si>
  <si>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</si>
  <si>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</si>
  <si>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</si>
  <si>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</si>
  <si>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</si>
  <si>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</si>
  <si>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</si>
  <si>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</si>
  <si>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</si>
  <si>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</si>
  <si>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</si>
  <si>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</si>
  <si>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</si>
  <si>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</si>
  <si>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</si>
  <si>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</si>
  <si>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</si>
  <si>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</si>
  <si>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</si>
  <si>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</si>
  <si>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</si>
  <si>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</si>
  <si>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</si>
  <si>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</si>
  <si>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</si>
  <si>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</si>
  <si>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</si>
  <si>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</si>
  <si>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</si>
  <si>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</si>
  <si>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</si>
  <si>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</si>
  <si>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</si>
  <si>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</si>
  <si>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</si>
  <si>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</si>
  <si>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</si>
  <si>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</si>
  <si>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</si>
  <si>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</si>
  <si>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</si>
  <si>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</si>
  <si>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</si>
  <si>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</si>
  <si>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</si>
  <si>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</si>
  <si>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</si>
  <si>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</si>
  <si>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</si>
  <si>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</si>
  <si>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</si>
  <si>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</si>
  <si>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</si>
  <si>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</si>
  <si>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</si>
  <si>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</si>
  <si>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</si>
  <si>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</si>
  <si>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</si>
  <si>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</si>
  <si>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</si>
  <si>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</si>
  <si>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</si>
  <si>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</si>
  <si>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</si>
  <si>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</si>
  <si>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</si>
  <si>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</si>
  <si>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</si>
  <si>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</si>
  <si>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</si>
  <si>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</si>
  <si>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</si>
  <si>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</si>
  <si>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</si>
  <si>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</si>
  <si>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</si>
  <si>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</si>
  <si>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</si>
  <si>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</si>
  <si>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</si>
  <si>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</si>
  <si>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</si>
  <si>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</si>
  <si>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</si>
  <si>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</si>
  <si>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</si>
  <si>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</si>
  <si>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</si>
  <si>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</si>
  <si>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</si>
  <si>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</si>
  <si>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</si>
  <si>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</si>
  <si>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</si>
  <si>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</si>
  <si>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</si>
  <si>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</si>
  <si>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</si>
  <si>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</si>
  <si>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</si>
  <si>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</si>
  <si>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</si>
  <si>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</si>
  <si>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</si>
  <si>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</si>
  <si>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</si>
  <si>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</si>
  <si>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</si>
  <si>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</si>
  <si>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</si>
  <si>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</si>
  <si>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</si>
  <si>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</si>
  <si>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</si>
  <si>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</si>
  <si>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</si>
  <si>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</si>
  <si>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</si>
  <si>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</si>
  <si>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</si>
  <si>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</si>
  <si>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</si>
  <si>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</si>
  <si>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</si>
  <si>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</si>
  <si>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</si>
  <si>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</si>
  <si>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</si>
  <si>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</si>
  <si>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</si>
  <si>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</si>
  <si>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</si>
  <si>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</si>
  <si>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</si>
  <si>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</si>
  <si>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</si>
  <si>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</si>
  <si>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</si>
  <si>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</si>
  <si>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</si>
  <si>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</si>
  <si>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</si>
  <si>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</si>
  <si>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</si>
  <si>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</si>
  <si>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</si>
  <si>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</si>
  <si>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</si>
  <si>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</si>
  <si>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</si>
  <si>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</si>
  <si>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</si>
  <si>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</si>
  <si>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</si>
  <si>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</si>
  <si>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</si>
  <si>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</si>
  <si>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</si>
  <si>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</si>
  <si>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</si>
  <si>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</si>
  <si>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</si>
  <si>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</si>
  <si>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</si>
  <si>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</si>
  <si>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</si>
  <si>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</si>
  <si>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</si>
  <si>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</si>
  <si>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</si>
  <si>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</si>
  <si>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</si>
  <si>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</si>
  <si>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</si>
  <si>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</si>
  <si>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</si>
  <si>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</si>
  <si>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</si>
  <si>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</si>
  <si>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</si>
  <si>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</si>
  <si>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</si>
  <si>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</si>
  <si>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</si>
  <si>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</si>
  <si>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</si>
  <si>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</si>
  <si>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</si>
  <si>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</si>
  <si>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</si>
  <si>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</si>
  <si>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</si>
  <si>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</si>
  <si>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</si>
  <si>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</si>
  <si>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</si>
  <si>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</si>
  <si>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</si>
  <si>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</si>
  <si>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</si>
  <si>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</si>
  <si>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</si>
  <si>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</si>
  <si>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</si>
  <si>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</si>
  <si>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</si>
  <si>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</si>
  <si>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</si>
  <si>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</si>
  <si>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</si>
  <si>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</si>
  <si>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</si>
  <si>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</si>
  <si>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</si>
  <si>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</si>
  <si>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</si>
  <si>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</si>
  <si>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</si>
  <si>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</si>
  <si>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</si>
  <si>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</si>
  <si>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</si>
  <si>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</si>
  <si>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</si>
  <si>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</si>
  <si>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</si>
  <si>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</si>
  <si>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</si>
  <si>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</si>
  <si>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</si>
  <si>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</si>
  <si>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</si>
  <si>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</si>
  <si>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</si>
  <si>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</si>
  <si>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</si>
  <si>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</si>
  <si>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</si>
  <si>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</si>
  <si>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</si>
  <si>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</si>
  <si>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</si>
  <si>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</si>
  <si>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</si>
  <si>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</si>
  <si>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</si>
  <si>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</si>
  <si>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</si>
  <si>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</si>
  <si>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</si>
  <si>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</si>
  <si>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</si>
  <si>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</si>
  <si>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</si>
  <si>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</si>
  <si>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</si>
  <si>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</si>
  <si>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</si>
  <si>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</si>
  <si>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</si>
  <si>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</si>
  <si>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</si>
  <si>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</si>
  <si>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</si>
  <si>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</si>
  <si>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</si>
  <si>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</si>
  <si>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</si>
  <si>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</si>
  <si>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</si>
  <si>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</si>
  <si>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</si>
  <si>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</si>
  <si>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</si>
  <si>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</si>
  <si>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</si>
  <si>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</si>
  <si>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</si>
  <si>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</si>
  <si>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</si>
  <si>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</si>
  <si>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</si>
  <si>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</si>
  <si>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</si>
  <si>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</si>
  <si>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</si>
  <si>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</si>
  <si>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</si>
  <si>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</si>
  <si>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</si>
  <si>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</si>
  <si>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</si>
  <si>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</si>
  <si>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</si>
  <si>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</si>
  <si>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</si>
  <si>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</si>
  <si>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</si>
  <si>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</si>
  <si>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</si>
  <si>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</si>
  <si>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</si>
  <si>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</si>
  <si>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</si>
  <si>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</si>
  <si>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</si>
  <si>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</si>
  <si>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</si>
  <si>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</si>
  <si>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</si>
  <si>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</si>
  <si>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</si>
  <si>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</si>
  <si>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</si>
  <si>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</si>
  <si>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</si>
  <si>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</si>
  <si>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</si>
  <si>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</si>
  <si>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</si>
  <si>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</si>
  <si>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</si>
  <si>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</si>
  <si>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</si>
  <si>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</si>
  <si>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</si>
  <si>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</si>
  <si>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</si>
  <si>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</si>
  <si>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</si>
  <si>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</si>
  <si>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</si>
  <si>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</si>
  <si>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</si>
  <si>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</si>
  <si>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</si>
  <si>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</si>
  <si>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</si>
  <si>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</si>
  <si>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</si>
  <si>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</si>
  <si>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</si>
  <si>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</si>
  <si>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</si>
  <si>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</si>
  <si>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</si>
  <si>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</si>
  <si>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</si>
  <si>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</si>
  <si>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</si>
  <si>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</si>
  <si>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</si>
  <si>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</si>
  <si>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</si>
  <si>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</si>
  <si>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</si>
  <si>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</si>
  <si>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</si>
  <si>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</si>
  <si>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</si>
  <si>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</si>
  <si>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</si>
  <si>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</si>
  <si>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</si>
  <si>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</si>
  <si>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</si>
  <si>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</si>
  <si>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</si>
  <si>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</si>
  <si>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</si>
  <si>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</si>
  <si>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</si>
  <si>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</si>
  <si>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</si>
  <si>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</si>
  <si>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</si>
  <si>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</si>
  <si>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</si>
  <si>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</si>
  <si>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</si>
  <si>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</si>
  <si>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</si>
  <si>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</si>
  <si>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</si>
  <si>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</si>
  <si>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</si>
  <si>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</si>
  <si>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</si>
  <si>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</si>
  <si>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</si>
  <si>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</si>
  <si>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</si>
  <si>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</si>
  <si>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</si>
  <si>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</si>
  <si>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</si>
  <si>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</si>
  <si>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</si>
  <si>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</si>
  <si>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</si>
  <si>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</si>
  <si>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</si>
  <si>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</si>
  <si>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</si>
  <si>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</si>
  <si>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</si>
  <si>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</si>
  <si>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</si>
  <si>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</si>
  <si>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</si>
  <si>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</si>
  <si>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</si>
  <si>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</si>
  <si>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</si>
  <si>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</si>
  <si>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</si>
  <si>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</si>
  <si>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</si>
  <si>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</si>
  <si>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</si>
  <si>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</si>
  <si>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</si>
  <si>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</si>
  <si>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</si>
  <si>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</si>
  <si>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</si>
  <si>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</si>
  <si>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</si>
  <si>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</si>
  <si>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</si>
  <si>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</si>
  <si>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</si>
  <si>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</si>
  <si>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</si>
  <si>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</si>
  <si>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</si>
  <si>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</si>
  <si>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</si>
  <si>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</si>
  <si>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</si>
  <si>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</si>
  <si>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</si>
  <si>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</si>
  <si>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</si>
  <si>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</si>
  <si>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</si>
  <si>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</si>
  <si>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</si>
  <si>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</si>
  <si>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</si>
  <si>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</si>
  <si>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</si>
  <si>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</si>
  <si>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</si>
  <si>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</si>
  <si>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</si>
  <si>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</si>
  <si>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</si>
  <si>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</si>
  <si>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</si>
  <si>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</si>
  <si>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</si>
  <si>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</si>
  <si>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</si>
  <si>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</si>
  <si>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</si>
  <si>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</si>
  <si>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</si>
  <si>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</si>
  <si>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</si>
  <si>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</si>
  <si>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</si>
  <si>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</si>
  <si>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</si>
  <si>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</si>
  <si>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</si>
  <si>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</si>
  <si>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</si>
  <si>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</si>
  <si>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</si>
  <si>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</si>
  <si>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</si>
  <si>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</si>
  <si>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</si>
  <si>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</si>
  <si>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</si>
  <si>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</si>
  <si>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</si>
  <si>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</si>
  <si>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</si>
  <si>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</si>
  <si>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</si>
  <si>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</si>
  <si>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</si>
  <si>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</si>
  <si>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</si>
  <si>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</si>
  <si>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</si>
  <si>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</si>
  <si>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</si>
  <si>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</si>
  <si>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</si>
  <si>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</si>
  <si>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</si>
  <si>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</si>
  <si>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</si>
  <si>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</si>
  <si>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</si>
  <si>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</si>
  <si>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</si>
  <si>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</si>
  <si>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</si>
  <si>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</si>
  <si>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</si>
  <si>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</si>
  <si>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</si>
  <si>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</si>
  <si>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</si>
  <si>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</si>
  <si>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</si>
  <si>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</si>
  <si>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</si>
  <si>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</si>
  <si>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</si>
  <si>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</si>
  <si>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</si>
  <si>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</si>
  <si>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</si>
  <si>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</si>
  <si>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</si>
  <si>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</si>
  <si>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</si>
  <si>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</si>
  <si>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</si>
  <si>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</si>
  <si>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</si>
  <si>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</si>
  <si>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</si>
  <si>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</si>
  <si>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</si>
  <si>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</si>
  <si>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</si>
  <si>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</si>
  <si>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</si>
  <si>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</si>
  <si>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</si>
  <si>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</si>
  <si>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</si>
  <si>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</si>
  <si>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</si>
  <si>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</si>
  <si>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</si>
  <si>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</si>
  <si>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</si>
  <si>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</si>
  <si>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</si>
  <si>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</si>
  <si>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</si>
  <si>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</si>
  <si>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</si>
  <si>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</si>
  <si>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</si>
  <si>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</si>
  <si>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</si>
  <si>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</si>
  <si>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</si>
  <si>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</si>
  <si>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</si>
  <si>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</si>
  <si>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</si>
  <si>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</si>
  <si>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</si>
  <si>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</si>
  <si>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</si>
  <si>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</si>
  <si>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</si>
  <si>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</si>
  <si>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</si>
  <si>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</si>
  <si>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</si>
  <si>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</si>
  <si>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</si>
  <si>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</si>
  <si>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</si>
  <si>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</si>
  <si>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</si>
  <si>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</si>
  <si>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</si>
  <si>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</si>
  <si>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</si>
  <si>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</si>
  <si>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</si>
  <si>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</si>
  <si>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</si>
  <si>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</si>
  <si>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</si>
  <si>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</si>
  <si>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</si>
  <si>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</si>
  <si>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</si>
  <si>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</si>
  <si>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</si>
  <si>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</si>
  <si>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</si>
  <si>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</si>
  <si>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</si>
  <si>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</si>
  <si>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</si>
  <si>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</si>
  <si>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</si>
  <si>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</si>
  <si>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</si>
  <si>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</si>
  <si>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</si>
  <si>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</si>
  <si>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</si>
  <si>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</si>
  <si>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</si>
  <si>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</si>
  <si>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</si>
  <si>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</si>
  <si>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</si>
  <si>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</si>
  <si>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</si>
  <si>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</si>
  <si>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</si>
  <si>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</si>
  <si>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</si>
  <si>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</si>
  <si>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</si>
  <si>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</si>
  <si>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</si>
  <si>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</si>
  <si>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</si>
  <si>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</si>
  <si>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</si>
  <si>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</si>
  <si>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</si>
  <si>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</si>
  <si>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</si>
  <si>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</si>
  <si>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</si>
  <si>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</si>
  <si>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</si>
  <si>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</si>
  <si>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</si>
  <si>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</si>
  <si>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</si>
  <si>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</si>
  <si>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</si>
  <si>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</si>
  <si>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</si>
  <si>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</si>
  <si>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</si>
  <si>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</si>
  <si>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</si>
  <si>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</si>
  <si>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</si>
  <si>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</si>
  <si>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</si>
  <si>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</si>
  <si>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</si>
  <si>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</si>
  <si>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</si>
  <si>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</si>
  <si>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</si>
  <si>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</si>
  <si>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</si>
  <si>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</si>
  <si>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</si>
  <si>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</si>
  <si>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</si>
  <si>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</si>
  <si>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</si>
  <si>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</si>
  <si>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</si>
  <si>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</si>
  <si>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</si>
  <si>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</si>
  <si>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</si>
  <si>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</si>
  <si>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</si>
  <si>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</si>
  <si>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</si>
  <si>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</si>
  <si>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</si>
  <si>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</si>
  <si>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</si>
  <si>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</si>
  <si>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</si>
  <si>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</si>
  <si>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</si>
  <si>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</si>
  <si>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</si>
  <si>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</si>
  <si>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</si>
  <si>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</si>
  <si>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</si>
  <si>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</si>
  <si>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</si>
  <si>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</si>
  <si>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</si>
  <si>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</si>
  <si>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</si>
  <si>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</si>
  <si>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</si>
  <si>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</si>
  <si>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</si>
  <si>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</si>
  <si>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</si>
  <si>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</si>
  <si>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</si>
  <si>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</si>
  <si>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</si>
  <si>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</si>
  <si>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</si>
  <si>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</si>
  <si>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</si>
  <si>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</si>
  <si>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</si>
  <si>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</si>
  <si>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</si>
  <si>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</si>
  <si>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</si>
  <si>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</si>
  <si>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</si>
  <si>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</si>
  <si>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</si>
  <si>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</si>
  <si>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</si>
  <si>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</si>
  <si>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</si>
  <si>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</si>
  <si>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</si>
  <si>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</si>
  <si>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</si>
  <si>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</si>
  <si>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</si>
  <si>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</si>
  <si>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</si>
  <si>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</si>
  <si>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</si>
  <si>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</si>
  <si>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</si>
  <si>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</si>
  <si>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</si>
  <si>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</si>
  <si>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</si>
  <si>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</si>
  <si>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</si>
  <si>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</si>
  <si>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</si>
  <si>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</si>
  <si>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</si>
  <si>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</si>
  <si>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</si>
  <si>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</si>
  <si>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</si>
  <si>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</si>
  <si>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</si>
  <si>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</si>
  <si>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</si>
  <si>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</si>
  <si>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</si>
  <si>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</si>
  <si>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</si>
  <si>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</si>
  <si>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</si>
  <si>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</si>
  <si>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</si>
  <si>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</si>
  <si>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</si>
  <si>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</si>
  <si>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</si>
  <si>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</si>
  <si>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</si>
  <si>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</si>
  <si>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</si>
  <si>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</si>
  <si>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</si>
  <si>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</si>
  <si>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</si>
  <si>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</si>
  <si>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</si>
  <si>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</si>
  <si>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</si>
  <si>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</si>
  <si>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</si>
  <si>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</si>
  <si>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</si>
  <si>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</si>
  <si>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</si>
  <si>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</si>
  <si>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</si>
  <si>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</si>
  <si>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</si>
  <si>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</si>
  <si>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</si>
  <si>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</si>
  <si>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</si>
  <si>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</si>
  <si>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</si>
  <si>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</si>
  <si>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</si>
  <si>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</si>
  <si>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</si>
  <si>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</si>
  <si>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</si>
  <si>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</si>
  <si>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</si>
  <si>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</si>
  <si>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</si>
  <si>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</si>
  <si>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</si>
  <si>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</si>
  <si>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</si>
  <si>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</si>
  <si>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</si>
  <si>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</si>
  <si>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</si>
  <si>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</si>
  <si>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</si>
  <si>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</si>
  <si>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</si>
  <si>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</si>
  <si>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</si>
  <si>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</si>
  <si>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</si>
  <si>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</si>
  <si>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</si>
  <si>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</si>
  <si>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</si>
  <si>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</si>
  <si>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</si>
  <si>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</si>
  <si>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</si>
  <si>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</si>
  <si>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</si>
  <si>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</si>
  <si>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</si>
  <si>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</si>
  <si>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</si>
  <si>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</si>
  <si>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</si>
  <si>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</si>
  <si>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</si>
  <si>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</si>
  <si>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</si>
  <si>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</si>
  <si>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</si>
  <si>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</si>
  <si>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</si>
  <si>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</si>
  <si>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</si>
  <si>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</si>
  <si>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</si>
  <si>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</si>
  <si>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</si>
  <si>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</si>
  <si>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</si>
  <si>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</si>
  <si>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</si>
  <si>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</si>
  <si>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</si>
  <si>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</si>
  <si>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</si>
  <si>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</si>
  <si>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</si>
  <si>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</si>
  <si>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</si>
  <si>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</si>
  <si>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</si>
  <si>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</si>
  <si>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</si>
  <si>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</si>
  <si>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</si>
  <si>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</si>
  <si>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</si>
  <si>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</si>
  <si>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</si>
  <si>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</si>
  <si>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</si>
  <si>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</si>
  <si>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</si>
  <si>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</si>
  <si>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</si>
  <si>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</si>
  <si>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</si>
  <si>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</si>
  <si>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</si>
  <si>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</si>
  <si>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</si>
  <si>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</si>
  <si>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</si>
  <si>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</si>
  <si>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</si>
  <si>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</si>
  <si>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</si>
  <si>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</si>
  <si>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</si>
  <si>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</si>
  <si>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</si>
  <si>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</si>
  <si>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</si>
  <si>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</si>
  <si>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</si>
  <si>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</si>
  <si>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</si>
  <si>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</si>
  <si>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</si>
  <si>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</si>
  <si>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</si>
  <si>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</si>
  <si>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</si>
  <si>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</si>
  <si>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</si>
  <si>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</si>
  <si>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</si>
  <si>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</si>
  <si>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</si>
  <si>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</si>
  <si>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</si>
  <si>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</si>
  <si>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</si>
  <si>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</si>
  <si>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</si>
  <si>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</si>
  <si>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</si>
  <si>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</si>
  <si>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</si>
  <si>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</si>
  <si>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</si>
  <si>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</si>
  <si>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</si>
  <si>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</si>
  <si>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</si>
  <si>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</si>
  <si>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</si>
  <si>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</si>
  <si>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</si>
  <si>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</si>
  <si>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</si>
  <si>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</si>
  <si>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</si>
  <si>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</si>
  <si>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</si>
  <si>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</si>
  <si>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</si>
  <si>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</si>
  <si>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</si>
  <si>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</si>
  <si>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</si>
  <si>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</si>
  <si>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</si>
  <si>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</si>
  <si>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</si>
  <si>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</si>
  <si>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</si>
  <si>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</si>
  <si>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</si>
  <si>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</si>
  <si>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</si>
  <si>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</si>
  <si>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</si>
  <si>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</si>
  <si>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</si>
  <si>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</si>
  <si>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</si>
  <si>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</si>
  <si>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</si>
  <si>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</si>
  <si>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</si>
  <si>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</si>
  <si>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</si>
  <si>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</si>
  <si>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</si>
  <si>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</si>
  <si>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</si>
  <si>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</si>
  <si>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</si>
  <si>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</si>
  <si>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</si>
  <si>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</si>
  <si>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</si>
  <si>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</si>
  <si>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</si>
  <si>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</si>
  <si>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</si>
  <si>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</si>
  <si>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</si>
  <si>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</si>
  <si>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</si>
  <si>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</si>
  <si>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</si>
  <si>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</si>
  <si>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</si>
  <si>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</si>
  <si>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</si>
  <si>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</si>
  <si>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</si>
  <si>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</si>
  <si>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</si>
  <si>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</si>
  <si>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</si>
  <si>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</si>
  <si>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</si>
  <si>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</si>
  <si>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</si>
  <si>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</si>
  <si>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</si>
  <si>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</si>
  <si>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</si>
  <si>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</si>
  <si>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</si>
  <si>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</si>
  <si>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</si>
  <si>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</si>
  <si>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</si>
  <si>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</si>
  <si>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</si>
  <si>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</si>
  <si>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</si>
  <si>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</si>
  <si>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</si>
  <si>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</si>
  <si>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</si>
  <si>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</si>
  <si>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</si>
  <si>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</si>
  <si>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</si>
  <si>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</si>
  <si>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</si>
  <si>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</si>
  <si>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</si>
  <si>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</si>
  <si>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</si>
  <si>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</si>
  <si>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</si>
  <si>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</si>
  <si>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</si>
  <si>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</si>
  <si>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</si>
  <si>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</si>
  <si>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</si>
  <si>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</si>
  <si>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</si>
  <si>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</si>
  <si>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</si>
  <si>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</si>
  <si>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</si>
  <si>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</si>
  <si>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</si>
  <si>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</si>
  <si>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</si>
  <si>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</si>
  <si>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</si>
  <si>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</si>
  <si>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</si>
  <si>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</si>
  <si>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</si>
  <si>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</si>
  <si>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</si>
  <si>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</si>
  <si>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</si>
  <si>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</si>
  <si>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</si>
  <si>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</si>
  <si>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</si>
  <si>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</si>
  <si>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</si>
  <si>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</si>
  <si>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</si>
  <si>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</si>
  <si>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</si>
  <si>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</si>
  <si>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</si>
  <si>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</si>
  <si>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</si>
  <si>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</si>
  <si>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</si>
  <si>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</si>
  <si>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</si>
  <si>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</si>
  <si>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</si>
  <si>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</si>
  <si>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</si>
  <si>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</si>
  <si>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</si>
  <si>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</si>
  <si>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</si>
  <si>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</si>
  <si>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</si>
  <si>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</si>
  <si>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</si>
  <si>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</si>
  <si>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</si>
  <si>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</si>
  <si>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</si>
  <si>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</si>
  <si>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</si>
  <si>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</si>
  <si>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</si>
  <si>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</si>
  <si>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</si>
  <si>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</si>
  <si>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</si>
  <si>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</si>
  <si>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</si>
  <si>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</si>
  <si>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</si>
  <si>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</si>
  <si>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</si>
  <si>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</si>
  <si>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</si>
  <si>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</si>
  <si>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</si>
  <si>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</si>
  <si>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</si>
  <si>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</si>
  <si>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</si>
  <si>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</si>
  <si>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</si>
  <si>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</si>
  <si>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</si>
  <si>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</si>
  <si>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</si>
  <si>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</si>
  <si>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</si>
  <si>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</si>
  <si>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</si>
  <si>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</si>
  <si>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</si>
  <si>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</si>
  <si>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</si>
  <si>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</si>
  <si>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</si>
  <si>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</si>
  <si>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</si>
  <si>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</si>
  <si>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</si>
  <si>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</si>
  <si>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</si>
  <si>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</si>
  <si>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</si>
  <si>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</si>
  <si>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</si>
  <si>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</si>
  <si>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</si>
  <si>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</si>
  <si>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</si>
  <si>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</si>
  <si>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</si>
  <si>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</si>
  <si>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</si>
  <si>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</si>
  <si>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</si>
  <si>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</si>
  <si>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</si>
  <si>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</si>
  <si>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</si>
  <si>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</si>
  <si>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</si>
  <si>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</si>
  <si>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</si>
  <si>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</si>
  <si>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</si>
  <si>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</si>
  <si>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</si>
  <si>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</si>
  <si>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</si>
  <si>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</si>
  <si>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</si>
  <si>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</si>
  <si>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</si>
  <si>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</si>
  <si>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</si>
  <si>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</si>
  <si>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</si>
  <si>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</si>
  <si>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</si>
  <si>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</si>
  <si>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</si>
  <si>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</si>
  <si>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</si>
  <si>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</si>
  <si>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</si>
  <si>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</si>
  <si>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</si>
  <si>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</si>
  <si>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</si>
  <si>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</si>
  <si>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</si>
  <si>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</si>
  <si>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</si>
  <si>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</si>
  <si>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</si>
  <si>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</si>
  <si>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</si>
  <si>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</si>
  <si>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</si>
  <si>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</si>
  <si>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</si>
  <si>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</si>
  <si>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</si>
  <si>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</si>
  <si>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</si>
  <si>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</si>
  <si>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</si>
  <si>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</si>
  <si>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</si>
  <si>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</si>
  <si>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</si>
  <si>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</si>
  <si>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</si>
  <si>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</si>
  <si>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</si>
  <si>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</si>
  <si>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</si>
  <si>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</si>
  <si>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</si>
  <si>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</si>
  <si>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</si>
  <si>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</si>
  <si>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</si>
  <si>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</si>
  <si>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</si>
  <si>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</si>
  <si>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</si>
  <si>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</si>
  <si>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</si>
  <si>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</si>
  <si>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</si>
  <si>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</si>
  <si>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</si>
  <si>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</si>
  <si>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</si>
  <si>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</si>
  <si>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</si>
  <si>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</si>
  <si>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</si>
  <si>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</si>
  <si>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</si>
  <si>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</si>
  <si>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</si>
  <si>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</si>
  <si>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</si>
  <si>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</si>
  <si>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</si>
  <si>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</si>
  <si>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</si>
  <si>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</si>
  <si>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</si>
  <si>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</si>
  <si>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</si>
  <si>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</si>
  <si>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</si>
  <si>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</si>
  <si>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</si>
  <si>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</si>
  <si>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</si>
  <si>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</si>
  <si>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</si>
  <si>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</si>
  <si>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</si>
  <si>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</si>
  <si>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</si>
  <si>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</si>
  <si>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</si>
  <si>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</si>
  <si>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</si>
  <si>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</si>
  <si>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</si>
  <si>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</si>
  <si>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</si>
  <si>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</si>
  <si>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</si>
  <si>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</si>
  <si>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</si>
  <si>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</si>
  <si>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</si>
  <si>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</si>
  <si>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</si>
  <si>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</si>
  <si>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</si>
  <si>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</si>
  <si>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</si>
  <si>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</si>
  <si>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</si>
  <si>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</si>
  <si>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</si>
  <si>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</si>
  <si>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</si>
  <si>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</si>
  <si>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</si>
  <si>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</si>
  <si>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</si>
  <si>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</si>
  <si>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</si>
  <si>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</si>
  <si>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</si>
  <si>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</si>
  <si>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</si>
  <si>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</si>
  <si>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</si>
  <si>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</si>
  <si>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</si>
  <si>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</si>
  <si>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</si>
  <si>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</si>
  <si>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</si>
  <si>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</si>
  <si>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</si>
  <si>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</si>
  <si>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</si>
  <si>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</si>
  <si>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</si>
  <si>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</si>
  <si>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</si>
  <si>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</si>
  <si>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</si>
  <si>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</si>
  <si>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</si>
  <si>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</si>
  <si>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</si>
  <si>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</si>
  <si>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</si>
  <si>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</si>
  <si>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</si>
  <si>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</si>
  <si>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</si>
  <si>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</si>
  <si>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</si>
  <si>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</si>
  <si>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</si>
  <si>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</si>
  <si>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</si>
  <si>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</si>
  <si>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</si>
  <si>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</si>
  <si>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</si>
  <si>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</si>
  <si>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</si>
  <si>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</si>
  <si>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</si>
  <si>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</si>
  <si>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</si>
  <si>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</si>
  <si>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</si>
  <si>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</si>
  <si>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</si>
  <si>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</si>
  <si>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</si>
  <si>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</si>
  <si>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</si>
  <si>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</si>
  <si>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</si>
  <si>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</si>
  <si>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</si>
  <si>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</si>
  <si>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</si>
  <si>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</si>
  <si>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</si>
  <si>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</si>
  <si>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</si>
  <si>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</si>
  <si>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</si>
  <si>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</si>
  <si>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</si>
  <si>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</si>
  <si>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</si>
  <si>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</si>
  <si>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</si>
  <si>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</si>
  <si>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</si>
  <si>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</si>
  <si>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</si>
  <si>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</si>
  <si>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</si>
  <si>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</si>
  <si>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</si>
  <si>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</si>
  <si>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</si>
  <si>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</si>
  <si>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</si>
  <si>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</si>
  <si>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</si>
  <si>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</si>
  <si>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</si>
  <si>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</si>
  <si>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</si>
  <si>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</si>
  <si>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</si>
  <si>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</si>
  <si>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</si>
  <si>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</si>
  <si>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</si>
  <si>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</si>
  <si>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</si>
  <si>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</si>
  <si>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</si>
  <si>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</si>
  <si>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</si>
  <si>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</si>
  <si>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</si>
  <si>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</si>
  <si>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</si>
  <si>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</si>
  <si>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</si>
  <si>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</si>
  <si>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</si>
  <si>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</si>
  <si>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</si>
  <si>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</si>
  <si>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</si>
  <si>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</si>
  <si>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</si>
  <si>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</si>
  <si>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</si>
  <si>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</si>
  <si>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</si>
  <si>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</si>
  <si>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</si>
  <si>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</si>
  <si>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</si>
  <si>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</si>
  <si>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</si>
  <si>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</si>
  <si>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</si>
  <si>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</si>
  <si>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</si>
  <si>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</si>
  <si>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</si>
  <si>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</si>
  <si>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</si>
  <si>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</si>
  <si>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</si>
  <si>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</si>
  <si>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</si>
  <si>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</si>
  <si>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</si>
  <si>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</si>
  <si>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</si>
  <si>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</si>
  <si>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</si>
  <si>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</si>
  <si>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</si>
  <si>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</si>
  <si>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</si>
  <si>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</si>
  <si>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</si>
  <si>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</si>
  <si>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</si>
  <si>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</si>
  <si>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</si>
  <si>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</si>
  <si>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</si>
  <si>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</si>
  <si>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</si>
  <si>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</si>
  <si>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</si>
  <si>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</si>
  <si>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</si>
  <si>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</si>
  <si>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</si>
  <si>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</si>
  <si>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</si>
  <si>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</si>
  <si>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</si>
  <si>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</si>
  <si>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</si>
  <si>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</si>
  <si>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</si>
  <si>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</si>
  <si>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</si>
  <si>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</si>
  <si>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</si>
  <si>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</si>
  <si>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</si>
  <si>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</si>
  <si>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</si>
  <si>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</si>
  <si>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</si>
  <si>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</si>
  <si>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</si>
  <si>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</si>
  <si>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</si>
  <si>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</si>
  <si>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</si>
  <si>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</si>
  <si>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</si>
  <si>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</si>
  <si>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</si>
  <si>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</si>
  <si>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</si>
  <si>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</si>
  <si>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</si>
  <si>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</si>
  <si>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</si>
  <si>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</si>
  <si>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</si>
  <si>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</si>
  <si>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</si>
  <si>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</si>
  <si>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</si>
  <si>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</si>
  <si>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</si>
  <si>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</si>
  <si>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</si>
  <si>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</si>
  <si>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</si>
  <si>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</si>
  <si>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</si>
  <si>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</si>
  <si>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</si>
  <si>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</si>
  <si>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</si>
  <si>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</si>
  <si>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</si>
  <si>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</si>
  <si>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</si>
  <si>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</si>
  <si>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</si>
  <si>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</si>
  <si>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</si>
  <si>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</si>
  <si>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</si>
  <si>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</si>
  <si>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</si>
  <si>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</si>
  <si>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</si>
  <si>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</si>
  <si>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</si>
  <si>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</si>
  <si>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</si>
  <si>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</si>
  <si>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</si>
  <si>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</si>
  <si>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</si>
  <si>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</si>
  <si>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</si>
  <si>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</si>
  <si>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</si>
  <si>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</si>
  <si>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</si>
  <si>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</si>
  <si>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</si>
  <si>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</si>
  <si>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</si>
  <si>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</si>
  <si>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</si>
  <si>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</si>
  <si>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</si>
  <si>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</si>
  <si>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</si>
  <si>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</si>
  <si>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</si>
  <si>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</si>
  <si>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</si>
  <si>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</si>
  <si>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</si>
  <si>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</si>
  <si>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</si>
  <si>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</si>
  <si>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</si>
  <si>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</si>
  <si>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</si>
  <si>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</si>
  <si>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</si>
  <si>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</si>
  <si>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</si>
  <si>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</si>
  <si>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</si>
  <si>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</si>
  <si>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</si>
  <si>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</si>
  <si>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</si>
  <si>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</si>
  <si>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</si>
  <si>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</si>
  <si>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</si>
  <si>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</si>
  <si>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</si>
  <si>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</si>
  <si>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</si>
  <si>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</si>
  <si>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</si>
  <si>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</si>
  <si>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</si>
  <si>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</si>
  <si>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</si>
  <si>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</si>
  <si>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</si>
  <si>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</si>
  <si>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</si>
  <si>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</si>
  <si>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</si>
  <si>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</si>
  <si>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</si>
  <si>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</si>
  <si>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</si>
  <si>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</si>
  <si>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</si>
  <si>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</si>
  <si>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</si>
  <si>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</si>
  <si>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</si>
  <si>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</si>
  <si>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</si>
  <si>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</si>
  <si>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</si>
  <si>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</si>
  <si>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</si>
  <si>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</si>
  <si>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</si>
  <si>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</si>
  <si>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</si>
  <si>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</si>
  <si>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</si>
  <si>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</si>
  <si>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</si>
  <si>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</si>
  <si>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</si>
  <si>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</si>
  <si>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</si>
  <si>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</si>
  <si>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</si>
  <si>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</si>
  <si>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</si>
  <si>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</si>
  <si>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</si>
  <si>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</si>
  <si>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</si>
  <si>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</si>
  <si>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</si>
  <si>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</si>
  <si>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</si>
  <si>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</si>
  <si>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</si>
  <si>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</si>
  <si>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</si>
  <si>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</si>
  <si>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</si>
  <si>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</si>
  <si>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</si>
  <si>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</si>
  <si>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</si>
  <si>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</si>
  <si>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</si>
  <si>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</si>
  <si>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</si>
  <si>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</si>
  <si>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</si>
  <si>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</si>
  <si>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</si>
  <si>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</si>
  <si>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</si>
  <si>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</si>
  <si>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</si>
  <si>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</si>
  <si>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</si>
  <si>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</si>
  <si>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</si>
  <si>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</si>
  <si>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</si>
  <si>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</si>
  <si>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</si>
  <si>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</si>
  <si>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</si>
  <si>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</si>
  <si>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</si>
  <si>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</si>
  <si>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</si>
  <si>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</si>
  <si>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</si>
  <si>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</si>
  <si>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</si>
  <si>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</si>
  <si>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</si>
  <si>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</si>
  <si>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</si>
  <si>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</si>
  <si>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</si>
  <si>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</si>
  <si>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</si>
  <si>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</si>
  <si>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</si>
  <si>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</si>
  <si>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</si>
  <si>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</si>
  <si>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</si>
  <si>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</si>
  <si>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</si>
  <si>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</si>
  <si>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</si>
  <si>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</si>
  <si>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</si>
  <si>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</si>
  <si>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</si>
  <si>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</si>
  <si>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</si>
  <si>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</si>
  <si>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</si>
  <si>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</si>
  <si>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</si>
  <si>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</si>
  <si>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</si>
  <si>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</si>
  <si>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</si>
  <si>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</si>
  <si>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</si>
  <si>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</si>
  <si>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</si>
  <si>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</si>
  <si>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</si>
  <si>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</si>
  <si>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</si>
  <si>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</si>
  <si>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</si>
  <si>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</si>
  <si>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</si>
  <si>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</si>
  <si>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</si>
  <si>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</si>
  <si>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</si>
  <si>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</si>
  <si>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</si>
  <si>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</si>
  <si>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</si>
  <si>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</si>
  <si>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</si>
  <si>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</si>
  <si>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</si>
  <si>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</si>
  <si>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</si>
  <si>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</si>
  <si>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</si>
  <si>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</si>
  <si>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</si>
  <si>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</si>
  <si>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</si>
  <si>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</si>
  <si>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</si>
  <si>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</si>
  <si>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</si>
  <si>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</si>
  <si>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</si>
  <si>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</si>
  <si>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</si>
  <si>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</si>
  <si>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</si>
  <si>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</si>
  <si>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</si>
  <si>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</si>
  <si>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</si>
  <si>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</si>
  <si>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</si>
  <si>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</si>
  <si>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</si>
  <si>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</si>
  <si>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</si>
  <si>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</si>
  <si>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</si>
  <si>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</si>
  <si>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</si>
  <si>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</si>
  <si>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</si>
  <si>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</si>
  <si>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</si>
  <si>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</si>
  <si>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</si>
  <si>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</si>
  <si>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</si>
  <si>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</si>
  <si>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</si>
  <si>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</si>
  <si>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</si>
  <si>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</si>
  <si>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</si>
  <si>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</si>
  <si>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</si>
  <si>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</si>
  <si>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</si>
  <si>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</si>
  <si>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</si>
  <si>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</si>
  <si>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</si>
  <si>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</si>
  <si>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</si>
  <si>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</si>
  <si>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</si>
  <si>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</si>
  <si>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</si>
  <si>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</si>
  <si>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</si>
  <si>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</si>
  <si>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</si>
  <si>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</si>
  <si>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</si>
  <si>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</si>
  <si>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</si>
  <si>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</si>
  <si>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</si>
  <si>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</si>
  <si>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</si>
  <si>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</si>
  <si>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</si>
  <si>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</si>
  <si>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</si>
  <si>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</si>
  <si>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</si>
  <si>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</si>
  <si>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</si>
  <si>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</si>
  <si>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</si>
  <si>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</si>
  <si>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</si>
  <si>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</si>
  <si>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</si>
  <si>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</si>
  <si>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</si>
  <si>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</si>
  <si>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</si>
  <si>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</si>
  <si>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</si>
  <si>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</si>
  <si>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</si>
  <si>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</si>
  <si>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</si>
  <si>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</si>
  <si>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</si>
  <si>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</si>
  <si>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</si>
  <si>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</si>
  <si>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</si>
  <si>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</si>
  <si>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</si>
  <si>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</si>
  <si>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</si>
  <si>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</si>
  <si>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</si>
  <si>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</si>
  <si>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</si>
  <si>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</si>
  <si>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</si>
  <si>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</si>
  <si>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</si>
  <si>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</si>
  <si>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</si>
  <si>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</si>
  <si>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</si>
  <si>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</si>
  <si>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</si>
  <si>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</si>
  <si>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</si>
  <si>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</si>
  <si>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</si>
  <si>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</si>
  <si>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</si>
  <si>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</si>
  <si>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</si>
  <si>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</si>
  <si>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</si>
  <si>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</si>
  <si>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</si>
  <si>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</si>
  <si>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</si>
  <si>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</si>
  <si>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</si>
  <si>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</si>
  <si>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</si>
  <si>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</si>
  <si>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</si>
  <si>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</si>
  <si>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</si>
  <si>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</si>
  <si>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</si>
  <si>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</si>
  <si>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</si>
  <si>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</si>
  <si>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</si>
  <si>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</si>
  <si>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</si>
  <si>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</si>
  <si>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</si>
  <si>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</si>
  <si>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</si>
  <si>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</si>
  <si>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</si>
  <si>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</si>
  <si>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</si>
  <si>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</si>
  <si>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</si>
  <si>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</si>
  <si>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</si>
  <si>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</si>
  <si>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</si>
  <si>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</si>
  <si>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</si>
  <si>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</si>
  <si>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</si>
  <si>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</si>
  <si>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</si>
  <si>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</si>
  <si>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</si>
  <si>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</si>
  <si>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</si>
  <si>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</si>
  <si>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</si>
  <si>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</si>
  <si>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</si>
  <si>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</si>
  <si>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</si>
  <si>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</si>
  <si>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</si>
  <si>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</si>
  <si>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</si>
  <si>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</si>
  <si>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</si>
  <si>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</si>
  <si>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</si>
  <si>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</si>
  <si>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</si>
  <si>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</si>
  <si>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</si>
  <si>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</si>
  <si>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</si>
  <si>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</si>
  <si>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</si>
  <si>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</si>
  <si>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</si>
  <si>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</si>
  <si>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</si>
  <si>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</si>
  <si>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</si>
  <si>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</si>
  <si>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</si>
  <si>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</si>
  <si>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</si>
  <si>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</si>
  <si>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</si>
  <si>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</si>
  <si>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</si>
  <si>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</si>
  <si>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</si>
  <si>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</si>
  <si>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</si>
  <si>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</si>
  <si>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</si>
  <si>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</si>
  <si>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</si>
  <si>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</si>
  <si>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</si>
  <si>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</si>
  <si>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</si>
  <si>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</si>
  <si>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</si>
  <si>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</si>
  <si>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</si>
  <si>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</si>
  <si>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</si>
  <si>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</si>
  <si>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</si>
  <si>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</si>
  <si>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</si>
  <si>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</si>
  <si>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</si>
  <si>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</si>
  <si>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</si>
  <si>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</si>
  <si>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</si>
  <si>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</si>
  <si>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</si>
  <si>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</si>
  <si>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</si>
  <si>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</si>
  <si>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</si>
  <si>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</si>
  <si>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</si>
  <si>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</si>
  <si>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</si>
  <si>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</si>
  <si>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</si>
  <si>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</si>
  <si>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</si>
  <si>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</si>
  <si>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</si>
  <si>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</si>
  <si>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</si>
  <si>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</si>
  <si>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</si>
  <si>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</si>
  <si>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</si>
  <si>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</si>
  <si>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</si>
  <si>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</si>
  <si>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</si>
  <si>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</si>
  <si>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</si>
  <si>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</si>
  <si>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</si>
  <si>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</si>
  <si>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</si>
  <si>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</si>
  <si>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</si>
  <si>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</si>
  <si>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</si>
  <si>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</si>
  <si>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</si>
  <si>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</si>
  <si>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</si>
  <si>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</si>
  <si>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</si>
  <si>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</si>
  <si>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</si>
  <si>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</si>
  <si>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</si>
  <si>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</si>
  <si>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</si>
  <si>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</si>
  <si>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</si>
  <si>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</si>
  <si>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</si>
  <si>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</si>
  <si>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</si>
  <si>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</si>
  <si>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</si>
  <si>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</si>
  <si>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</si>
  <si>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</si>
  <si>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</si>
  <si>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</si>
  <si>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</si>
  <si>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</si>
  <si>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</si>
  <si>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</si>
  <si>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</si>
  <si>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</si>
  <si>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</si>
  <si>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</si>
  <si>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</si>
  <si>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</si>
  <si>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</si>
  <si>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</si>
  <si>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</si>
  <si>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</si>
  <si>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</si>
  <si>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</si>
  <si>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</si>
  <si>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</si>
  <si>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</si>
  <si>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</si>
  <si>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</si>
  <si>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</si>
  <si>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</si>
  <si>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</si>
  <si>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</si>
  <si>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</si>
  <si>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</si>
  <si>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</si>
  <si>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</si>
  <si>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</si>
  <si>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</si>
  <si>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</si>
  <si>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</si>
  <si>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</si>
  <si>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</si>
  <si>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</si>
  <si>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</si>
  <si>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</si>
  <si>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</si>
  <si>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</si>
  <si>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</si>
  <si>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</si>
  <si>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</si>
  <si>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</si>
  <si>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</si>
  <si>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</si>
  <si>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</si>
  <si>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</si>
  <si>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</si>
  <si>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</si>
  <si>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</si>
  <si>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</si>
  <si>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</si>
  <si>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</si>
  <si>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</si>
  <si>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</si>
  <si>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</si>
  <si>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</si>
  <si>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</si>
  <si>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</si>
  <si>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</si>
  <si>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</si>
  <si>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</si>
  <si>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</si>
  <si>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</si>
  <si>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</si>
  <si>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</si>
  <si>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</si>
  <si>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</si>
  <si>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</si>
  <si>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</si>
  <si>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</si>
  <si>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</si>
  <si>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</si>
  <si>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</si>
  <si>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</si>
  <si>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</si>
  <si>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</si>
  <si>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</si>
  <si>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</si>
  <si>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</si>
  <si>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</si>
  <si>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</si>
  <si>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</si>
  <si>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</si>
  <si>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</si>
  <si>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</si>
  <si>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</si>
  <si>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</si>
  <si>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</si>
  <si>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</si>
  <si>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</si>
  <si>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</si>
  <si>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</si>
  <si>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</si>
  <si>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</si>
  <si>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</si>
  <si>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</si>
  <si>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</si>
  <si>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</si>
  <si>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</si>
  <si>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</si>
  <si>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</si>
  <si>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</si>
  <si>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</si>
  <si>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</si>
  <si>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</si>
  <si>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</si>
  <si>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</si>
  <si>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</si>
  <si>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</si>
  <si>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</si>
  <si>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</si>
  <si>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</si>
  <si>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</si>
  <si>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</si>
  <si>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</si>
  <si>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</si>
  <si>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</si>
  <si>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</si>
  <si>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</si>
  <si>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</si>
  <si>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</si>
  <si>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</si>
  <si>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</si>
  <si>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</si>
  <si>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</si>
  <si>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</si>
  <si>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</si>
  <si>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</si>
  <si>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</si>
  <si>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</si>
  <si>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</si>
  <si>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</si>
  <si>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</si>
  <si>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</si>
  <si>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</si>
  <si>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</si>
  <si>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</si>
  <si>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</si>
  <si>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</si>
  <si>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</si>
  <si>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</si>
  <si>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</si>
  <si>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</si>
  <si>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</si>
  <si>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</si>
  <si>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</si>
  <si>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</si>
  <si>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</si>
  <si>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</si>
  <si>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</si>
  <si>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</si>
  <si>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</si>
  <si>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</si>
  <si>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</si>
  <si>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</si>
  <si>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</si>
  <si>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</si>
  <si>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</si>
  <si>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</si>
  <si>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</si>
  <si>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</si>
  <si>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</si>
  <si>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</si>
  <si>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</si>
  <si>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</si>
  <si>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</si>
  <si>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</si>
  <si>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</si>
  <si>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</si>
  <si>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</si>
  <si>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</si>
  <si>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</si>
  <si>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</si>
  <si>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</si>
  <si>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</si>
  <si>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</si>
  <si>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</si>
  <si>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</si>
  <si>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</si>
  <si>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</si>
  <si>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</si>
  <si>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</si>
  <si>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</si>
  <si>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</si>
  <si>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</si>
  <si>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</si>
  <si>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</si>
  <si>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</si>
  <si>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</si>
  <si>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</si>
  <si>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</si>
  <si>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</si>
  <si>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</si>
  <si>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</si>
  <si>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</si>
  <si>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</si>
  <si>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</si>
  <si>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</si>
  <si>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</si>
  <si>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</si>
  <si>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</si>
  <si>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</si>
  <si>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</si>
  <si>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</si>
  <si>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</si>
  <si>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</si>
  <si>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</si>
  <si>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</si>
  <si>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</si>
  <si>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</si>
  <si>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</si>
  <si>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</si>
  <si>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</si>
  <si>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</si>
  <si>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</si>
  <si>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</si>
  <si>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</si>
  <si>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</si>
  <si>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</si>
  <si>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</si>
  <si>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</si>
  <si>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</si>
  <si>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</si>
  <si>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</si>
  <si>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</si>
  <si>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</si>
  <si>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</si>
  <si>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</si>
  <si>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</si>
  <si>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</si>
  <si>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</si>
  <si>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</si>
  <si>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</si>
  <si>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</si>
  <si>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</si>
  <si>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</si>
  <si>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</si>
  <si>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</si>
  <si>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</si>
  <si>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</si>
  <si>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</si>
  <si>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</si>
  <si>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</si>
  <si>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</si>
  <si>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</si>
  <si>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</si>
  <si>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</si>
  <si>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</si>
  <si>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</si>
  <si>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</si>
  <si>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</si>
  <si>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</si>
  <si>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</si>
  <si>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</si>
  <si>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</si>
  <si>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</si>
  <si>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</si>
  <si>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</si>
  <si>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</si>
  <si>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</si>
  <si>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</si>
  <si>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</si>
  <si>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</si>
  <si>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</si>
  <si>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</si>
  <si>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</si>
  <si>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</si>
  <si>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</si>
  <si>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</si>
  <si>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</si>
  <si>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</si>
  <si>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</si>
  <si>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</si>
  <si>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</si>
  <si>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</si>
  <si>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</si>
  <si>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</si>
  <si>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</si>
  <si>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</si>
  <si>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</si>
  <si>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</si>
  <si>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</si>
  <si>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</si>
  <si>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</si>
  <si>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</si>
  <si>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</si>
  <si>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</si>
  <si>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</si>
  <si>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</si>
  <si>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</si>
  <si>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</si>
  <si>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</si>
  <si>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</si>
  <si>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</si>
  <si>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</si>
  <si>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</si>
  <si>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</si>
  <si>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</si>
  <si>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</si>
  <si>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</si>
  <si>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</si>
  <si>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</si>
  <si>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</si>
  <si>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</si>
  <si>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</si>
  <si>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</si>
  <si>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</si>
  <si>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</si>
  <si>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</si>
  <si>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</si>
  <si>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</si>
  <si>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</si>
  <si>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</si>
  <si>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</si>
  <si>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</si>
  <si>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</si>
  <si>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</si>
  <si>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</si>
  <si>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</si>
  <si>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</si>
  <si>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</si>
  <si>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</si>
  <si>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</si>
  <si>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</si>
  <si>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</si>
  <si>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</si>
  <si>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</si>
  <si>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</si>
  <si>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</si>
  <si>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</si>
  <si>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</si>
  <si>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</si>
  <si>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</si>
  <si>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</si>
  <si>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</si>
  <si>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</si>
  <si>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</si>
  <si>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</si>
  <si>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</si>
  <si>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</si>
  <si>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</si>
  <si>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</si>
  <si>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</si>
  <si>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</si>
  <si>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</si>
  <si>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</si>
  <si>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</si>
  <si>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</si>
  <si>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</si>
  <si>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</si>
  <si>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</si>
  <si>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</si>
  <si>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</si>
  <si>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</si>
  <si>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</si>
  <si>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</si>
  <si>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</si>
  <si>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</si>
  <si>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</si>
  <si>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</si>
  <si>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</si>
  <si>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</si>
  <si>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</si>
  <si>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</si>
  <si>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</si>
  <si>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</si>
  <si>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</si>
  <si>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</si>
  <si>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</si>
  <si>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</si>
  <si>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</si>
  <si>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</si>
  <si>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</si>
  <si>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</si>
  <si>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</si>
  <si>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</si>
  <si>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</si>
  <si>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</si>
  <si>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</si>
  <si>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</si>
  <si>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</si>
  <si>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</si>
  <si>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</si>
  <si>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</si>
  <si>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</si>
  <si>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</si>
  <si>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</si>
  <si>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</si>
  <si>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</si>
  <si>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</si>
  <si>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</si>
  <si>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</si>
  <si>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</si>
  <si>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</si>
  <si>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</si>
  <si>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</si>
  <si>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</si>
  <si>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</si>
  <si>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</si>
  <si>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</si>
  <si>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</si>
  <si>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</si>
  <si>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</si>
  <si>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</si>
  <si>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</si>
  <si>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</si>
  <si>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</si>
  <si>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</si>
  <si>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</si>
  <si>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</si>
  <si>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</si>
  <si>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</si>
  <si>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</si>
  <si>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</si>
  <si>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</si>
  <si>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</si>
  <si>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</si>
  <si>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</si>
  <si>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</si>
  <si>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</si>
  <si>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</si>
  <si>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</si>
  <si>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</si>
  <si>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</si>
  <si>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</si>
  <si>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</si>
  <si>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</si>
  <si>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</si>
  <si>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</si>
  <si>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</si>
  <si>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</si>
  <si>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</si>
  <si>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</si>
  <si>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</si>
  <si>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</si>
  <si>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</si>
  <si>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</si>
  <si>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</si>
  <si>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</si>
  <si>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</si>
  <si>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</si>
  <si>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</si>
  <si>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</si>
  <si>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</si>
  <si>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</si>
  <si>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</si>
  <si>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</si>
  <si>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</si>
  <si>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</si>
  <si>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</si>
  <si>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</si>
  <si>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</si>
  <si>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</si>
  <si>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</si>
  <si>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</si>
  <si>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</si>
  <si>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</si>
  <si>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</si>
  <si>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</si>
  <si>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</si>
  <si>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</si>
  <si>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</si>
  <si>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</si>
  <si>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</si>
  <si>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</si>
  <si>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</si>
  <si>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</si>
  <si>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</si>
  <si>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</si>
  <si>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</si>
  <si>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</si>
  <si>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</si>
  <si>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</si>
  <si>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</si>
  <si>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</si>
  <si>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</si>
  <si>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</si>
  <si>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</si>
  <si>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</si>
  <si>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</si>
  <si>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</si>
  <si>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</si>
  <si>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</si>
  <si>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</si>
  <si>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</si>
  <si>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</si>
  <si>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</si>
  <si>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</si>
  <si>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</si>
  <si>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</si>
  <si>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</si>
  <si>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</si>
  <si>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</si>
  <si>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</si>
  <si>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</si>
  <si>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</si>
  <si>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</si>
  <si>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</si>
  <si>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</si>
  <si>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</si>
  <si>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</si>
  <si>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</si>
  <si>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</si>
  <si>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</si>
  <si>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</si>
  <si>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</si>
  <si>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</si>
  <si>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</si>
  <si>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</si>
  <si>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</si>
  <si>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</si>
  <si>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</si>
  <si>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</si>
  <si>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</si>
  <si>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</si>
  <si>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</si>
  <si>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</si>
  <si>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</si>
  <si>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</si>
  <si>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</si>
  <si>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</si>
  <si>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</si>
  <si>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</si>
  <si>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</si>
  <si>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</si>
  <si>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</si>
  <si>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</si>
  <si>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</si>
  <si>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</si>
  <si>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</si>
  <si>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</si>
  <si>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</si>
  <si>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</si>
  <si>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</si>
  <si>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</si>
  <si>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</si>
  <si>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</si>
  <si>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</si>
  <si>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</si>
  <si>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</si>
  <si>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</si>
  <si>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</si>
  <si>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</si>
  <si>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</si>
  <si>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</si>
  <si>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</si>
  <si>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</si>
  <si>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</si>
  <si>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</si>
  <si>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</si>
  <si>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</si>
  <si>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</si>
  <si>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</si>
  <si>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</si>
  <si>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</si>
  <si>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</si>
  <si>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</si>
  <si>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</si>
  <si>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</si>
  <si>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</si>
  <si>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</si>
  <si>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</si>
  <si>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</si>
  <si>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</si>
  <si>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</si>
  <si>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</si>
  <si>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</si>
  <si>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</si>
  <si>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</si>
  <si>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</si>
  <si>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</si>
  <si>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</si>
  <si>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</si>
  <si>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</si>
  <si>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</si>
  <si>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</si>
  <si>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</si>
  <si>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</si>
  <si>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</si>
  <si>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</si>
  <si>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</si>
  <si>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</si>
  <si>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</si>
  <si>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</si>
  <si>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</si>
  <si>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</si>
  <si>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</si>
  <si>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</si>
  <si>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</si>
  <si>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</si>
  <si>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</si>
  <si>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</si>
  <si>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</si>
  <si>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</si>
  <si>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</si>
  <si>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</si>
  <si>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</si>
  <si>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</si>
  <si>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</si>
  <si>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</si>
  <si>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</si>
  <si>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</si>
  <si>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</si>
  <si>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</si>
  <si>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</si>
  <si>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</si>
  <si>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</si>
  <si>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</si>
  <si>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</si>
  <si>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</si>
  <si>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</si>
  <si>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</si>
  <si>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</si>
  <si>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</si>
  <si>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</si>
  <si>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</si>
  <si>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</si>
  <si>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</si>
  <si>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</si>
  <si>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</si>
  <si>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</si>
  <si>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</si>
  <si>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</si>
  <si>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</si>
  <si>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</si>
  <si>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</si>
  <si>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</si>
  <si>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</si>
  <si>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</si>
  <si>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</si>
  <si>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</si>
  <si>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</si>
  <si>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</si>
  <si>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</si>
  <si>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</si>
  <si>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</si>
  <si>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</si>
  <si>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</si>
  <si>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</si>
  <si>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</si>
  <si>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</si>
  <si>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</si>
  <si>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</si>
  <si>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</si>
  <si>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</si>
  <si>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</si>
  <si>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</si>
  <si>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</si>
  <si>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</si>
  <si>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</si>
  <si>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</si>
  <si>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</si>
  <si>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</si>
  <si>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</si>
  <si>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</si>
  <si>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</si>
  <si>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</si>
  <si>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</si>
  <si>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</si>
  <si>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</si>
  <si>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</si>
  <si>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</si>
  <si>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</si>
  <si>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</si>
  <si>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</si>
  <si>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</si>
  <si>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</si>
  <si>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</si>
  <si>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</si>
  <si>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</si>
  <si>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</si>
  <si>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</si>
  <si>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</si>
  <si>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</si>
  <si>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</si>
  <si>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</si>
  <si>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</si>
  <si>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</si>
  <si>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</si>
  <si>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</si>
  <si>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</si>
  <si>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</si>
  <si>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</si>
  <si>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</si>
  <si>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</si>
  <si>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</si>
  <si>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</si>
  <si>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</si>
  <si>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</si>
  <si>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</si>
  <si>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</si>
  <si>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</si>
  <si>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</si>
  <si>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</si>
  <si>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</si>
  <si>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</si>
  <si>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</si>
  <si>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</si>
  <si>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</si>
  <si>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</si>
  <si>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</si>
  <si>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</si>
  <si>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</si>
  <si>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</si>
  <si>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</si>
  <si>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</si>
  <si>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</si>
  <si>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</si>
  <si>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</si>
  <si>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</si>
  <si>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</si>
  <si>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</si>
  <si>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</si>
  <si>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</si>
  <si>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</si>
  <si>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</si>
  <si>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</si>
  <si>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</si>
  <si>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</si>
  <si>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</si>
  <si>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</si>
  <si>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</si>
  <si>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</si>
  <si>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</si>
  <si>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</si>
  <si>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</si>
  <si>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</si>
  <si>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</si>
  <si>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</si>
  <si>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</si>
  <si>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</si>
  <si>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</si>
  <si>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</si>
  <si>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</si>
  <si>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</si>
  <si>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</si>
  <si>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</si>
  <si>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</si>
  <si>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</si>
  <si>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</si>
  <si>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</si>
  <si>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</si>
  <si>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</si>
  <si>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</si>
  <si>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</si>
  <si>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</si>
  <si>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</si>
  <si>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</si>
  <si>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</si>
  <si>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</si>
  <si>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</si>
  <si>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</si>
  <si>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</si>
  <si>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</si>
  <si>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</si>
  <si>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</si>
  <si>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</si>
  <si>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</si>
  <si>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</si>
  <si>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</si>
  <si>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</si>
  <si>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</si>
  <si>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</si>
  <si>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</si>
  <si>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</si>
  <si>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</si>
  <si>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</si>
  <si>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</si>
  <si>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</si>
  <si>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</si>
  <si>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</si>
  <si>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</si>
  <si>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</si>
  <si>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</si>
  <si>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</si>
  <si>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</si>
  <si>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</si>
  <si>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</si>
  <si>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</si>
  <si>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</si>
  <si>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</si>
  <si>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</si>
  <si>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</si>
  <si>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</si>
  <si>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</si>
  <si>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</si>
  <si>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</si>
  <si>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</si>
  <si>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</si>
  <si>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</si>
  <si>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</si>
  <si>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</si>
  <si>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</si>
  <si>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</si>
  <si>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</si>
  <si>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</si>
  <si>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</si>
  <si>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</si>
  <si>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</si>
  <si>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</si>
  <si>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</si>
  <si>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</si>
  <si>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</si>
  <si>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</si>
  <si>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</si>
  <si>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</si>
  <si>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</si>
  <si>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</si>
  <si>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</si>
  <si>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</si>
  <si>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</si>
  <si>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</si>
  <si>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</si>
  <si>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</si>
  <si>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</si>
  <si>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</si>
  <si>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</si>
  <si>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</si>
  <si>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</si>
  <si>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</si>
  <si>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</si>
  <si>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</si>
  <si>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</si>
  <si>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</si>
  <si>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</si>
  <si>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</si>
  <si>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</si>
  <si>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</si>
  <si>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</si>
  <si>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</si>
  <si>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</si>
  <si>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</si>
  <si>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</si>
  <si>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</si>
  <si>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</si>
  <si>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</si>
  <si>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</si>
  <si>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</si>
  <si>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</si>
  <si>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</si>
  <si>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</si>
  <si>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</si>
  <si>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</si>
  <si>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</si>
  <si>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</si>
  <si>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</si>
  <si>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</si>
  <si>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</si>
  <si>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</si>
  <si>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</si>
  <si>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</si>
  <si>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</si>
  <si>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</si>
  <si>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</si>
  <si>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</si>
  <si>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</si>
  <si>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</si>
  <si>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</si>
  <si>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</si>
  <si>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</si>
  <si>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</si>
  <si>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</si>
  <si>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</si>
  <si>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</si>
  <si>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</si>
  <si>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</si>
  <si>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</si>
  <si>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</si>
  <si>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</si>
  <si>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</si>
  <si>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</si>
  <si>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</si>
  <si>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</si>
  <si>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</si>
  <si>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</si>
  <si>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</si>
  <si>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</si>
  <si>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</si>
  <si>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</si>
  <si>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</si>
  <si>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</si>
  <si>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</si>
  <si>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</si>
  <si>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</si>
  <si>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</si>
  <si>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</si>
  <si>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</si>
  <si>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</si>
  <si>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</si>
  <si>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</si>
  <si>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</si>
  <si>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</si>
  <si>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</si>
  <si>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</si>
  <si>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</si>
  <si>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</si>
  <si>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</si>
  <si>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</si>
  <si>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</si>
  <si>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</si>
  <si>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</si>
  <si>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</si>
  <si>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</si>
  <si>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</si>
  <si>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</si>
  <si>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</si>
  <si>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</si>
  <si>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</si>
  <si>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</si>
  <si>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</si>
  <si>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</si>
  <si>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</si>
  <si>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</si>
  <si>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</si>
  <si>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</si>
  <si>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</si>
  <si>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</si>
  <si>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</si>
  <si>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</si>
  <si>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</si>
  <si>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</si>
  <si>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</si>
  <si>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</si>
  <si>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</si>
  <si>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</si>
  <si>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</si>
  <si>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</si>
  <si>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</si>
  <si>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</si>
  <si>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</si>
  <si>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</si>
  <si>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</si>
  <si>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</si>
  <si>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</si>
  <si>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</si>
  <si>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</si>
  <si>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</si>
  <si>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</si>
  <si>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</si>
  <si>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</si>
  <si>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</si>
  <si>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</si>
  <si>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</si>
  <si>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</si>
  <si>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</si>
  <si>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</si>
  <si>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</si>
  <si>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</si>
  <si>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</si>
  <si>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</si>
  <si>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</si>
  <si>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</si>
  <si>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</si>
  <si>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</si>
  <si>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</si>
  <si>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</si>
  <si>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</si>
  <si>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</si>
  <si>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</si>
  <si>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</si>
  <si>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</si>
  <si>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</si>
  <si>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</si>
  <si>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</si>
  <si>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</si>
  <si>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</si>
  <si>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</si>
  <si>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</si>
  <si>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</si>
  <si>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</si>
  <si>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</si>
  <si>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</si>
  <si>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</si>
  <si>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</si>
  <si>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</si>
  <si>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</si>
  <si>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</si>
  <si>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</si>
  <si>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</si>
  <si>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</si>
  <si>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</si>
  <si>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</si>
  <si>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</si>
  <si>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</si>
  <si>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</si>
  <si>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</si>
  <si>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</si>
  <si>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</si>
  <si>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</si>
  <si>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</si>
  <si>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</si>
  <si>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</si>
  <si>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</si>
  <si>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</si>
  <si>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</si>
  <si>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</si>
  <si>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</si>
  <si>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</si>
  <si>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</si>
  <si>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</si>
  <si>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</si>
  <si>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</si>
  <si>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</si>
  <si>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</si>
  <si>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</si>
  <si>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</si>
  <si>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</si>
  <si>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</si>
  <si>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</si>
  <si>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</si>
  <si>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</si>
  <si>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</si>
  <si>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</si>
  <si>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</si>
  <si>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</si>
  <si>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</si>
  <si>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</si>
  <si>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</si>
  <si>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</si>
  <si>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</si>
  <si>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</si>
  <si>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</si>
  <si>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</si>
  <si>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</si>
  <si>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</si>
  <si>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</si>
  <si>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</si>
  <si>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</si>
  <si>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</si>
  <si>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</si>
  <si>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</si>
  <si>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</si>
  <si>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</si>
  <si>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</si>
  <si>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</si>
  <si>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</si>
  <si>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</si>
  <si>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</si>
  <si>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</si>
  <si>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</si>
  <si>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</si>
  <si>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</si>
  <si>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</si>
  <si>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</si>
  <si>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</si>
  <si>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</si>
  <si>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</si>
  <si>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</si>
  <si>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</si>
  <si>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</si>
  <si>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</si>
  <si>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</si>
  <si>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</si>
  <si>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</si>
  <si>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</si>
  <si>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</si>
  <si>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</si>
  <si>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</si>
  <si>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</si>
  <si>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</si>
  <si>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</si>
  <si>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</si>
  <si>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</si>
  <si>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</si>
  <si>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</si>
  <si>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</si>
  <si>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</si>
  <si>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</si>
  <si>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</si>
  <si>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</si>
  <si>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</si>
  <si>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</si>
  <si>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</si>
  <si>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</si>
  <si>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</si>
  <si>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</si>
  <si>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</si>
  <si>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</si>
  <si>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</si>
  <si>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</si>
  <si>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</si>
  <si>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</si>
  <si>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</si>
  <si>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</si>
  <si>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</si>
  <si>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</si>
  <si>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</si>
  <si>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</si>
  <si>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</si>
  <si>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</si>
  <si>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</si>
  <si>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</si>
  <si>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</si>
  <si>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</si>
  <si>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</si>
  <si>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</si>
  <si>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</si>
  <si>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</si>
  <si>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</si>
  <si>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</si>
  <si>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</si>
  <si>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</si>
  <si>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</si>
  <si>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</si>
  <si>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</si>
  <si>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</si>
  <si>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</si>
  <si>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</si>
  <si>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</si>
  <si>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</si>
  <si>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</si>
  <si>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</si>
  <si>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</si>
  <si>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</si>
  <si>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</si>
  <si>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</si>
  <si>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</si>
  <si>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</si>
  <si>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</si>
  <si>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</si>
  <si>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</si>
  <si>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</si>
  <si>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</si>
  <si>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</si>
  <si>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</si>
  <si>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</si>
  <si>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</si>
  <si>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</si>
  <si>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</si>
  <si>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</si>
  <si>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</si>
  <si>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</si>
  <si>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</si>
  <si>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</si>
  <si>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</si>
  <si>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</si>
  <si>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</si>
  <si>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</si>
  <si>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</si>
  <si>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</si>
  <si>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</si>
  <si>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</si>
  <si>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</si>
  <si>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</si>
  <si>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</si>
  <si>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</si>
  <si>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</si>
  <si>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</si>
  <si>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</si>
  <si>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</si>
  <si>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</si>
  <si>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</si>
  <si>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</si>
  <si>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</si>
  <si>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</si>
  <si>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</si>
  <si>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</si>
  <si>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</si>
  <si>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</si>
  <si>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</si>
  <si>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</si>
  <si>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</si>
  <si>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</si>
  <si>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</si>
  <si>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</si>
  <si>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</si>
  <si>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</si>
  <si>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</si>
  <si>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</si>
  <si>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</si>
  <si>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</si>
  <si>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</si>
  <si>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</si>
  <si>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</si>
  <si>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</si>
  <si>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</si>
  <si>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</si>
  <si>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</si>
  <si>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</si>
  <si>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</si>
  <si>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</si>
  <si>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</si>
  <si>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</si>
  <si>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</si>
  <si>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</si>
  <si>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</si>
  <si>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</si>
  <si>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</si>
  <si>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</si>
  <si>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</si>
  <si>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</si>
  <si>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</si>
  <si>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</si>
  <si>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</si>
  <si>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</si>
  <si>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</si>
  <si>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</si>
  <si>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</si>
  <si>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</si>
  <si>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</si>
  <si>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</si>
  <si>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</si>
  <si>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</si>
  <si>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</si>
  <si>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</si>
  <si>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</si>
  <si>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</si>
  <si>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</si>
  <si>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</si>
  <si>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</si>
  <si>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</si>
  <si>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</si>
  <si>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</si>
  <si>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</si>
  <si>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</si>
  <si>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</si>
  <si>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</si>
  <si>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</si>
  <si>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</si>
  <si>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</si>
  <si>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</si>
  <si>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</si>
  <si>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</si>
  <si>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</si>
  <si>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</si>
  <si>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</si>
  <si>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</si>
  <si>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</si>
  <si>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</si>
  <si>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</si>
  <si>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</si>
  <si>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</si>
  <si>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</si>
  <si>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</si>
  <si>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</si>
  <si>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</si>
  <si>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</si>
  <si>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</si>
  <si>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</si>
  <si>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</si>
  <si>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</si>
  <si>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</si>
  <si>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</si>
  <si>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</si>
  <si>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</si>
  <si>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</si>
  <si>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</si>
  <si>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</si>
  <si>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</si>
  <si>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</si>
  <si>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</si>
  <si>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</si>
  <si>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</si>
  <si>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</si>
  <si>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</si>
  <si>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</si>
  <si>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</si>
  <si>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</si>
  <si>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</si>
  <si>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</si>
  <si>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</si>
  <si>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</si>
  <si>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</si>
  <si>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</si>
  <si>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</si>
  <si>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</si>
  <si>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</si>
  <si>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</si>
  <si>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</si>
  <si>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</si>
  <si>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</si>
  <si>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</si>
  <si>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</si>
  <si>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</si>
  <si>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</si>
  <si>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</si>
  <si>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</si>
  <si>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</si>
  <si>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</si>
  <si>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</si>
  <si>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</si>
  <si>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</si>
  <si>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</si>
  <si>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</si>
  <si>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</si>
  <si>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</si>
  <si>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</si>
  <si>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</si>
  <si>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</si>
  <si>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</si>
  <si>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</si>
  <si>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</si>
  <si>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</si>
  <si>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</si>
  <si>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</si>
  <si>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</si>
  <si>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</si>
  <si>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</si>
  <si>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</si>
  <si>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</si>
  <si>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</si>
  <si>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</si>
  <si>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</si>
  <si>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</si>
  <si>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</si>
  <si>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</si>
  <si>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</si>
  <si>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</si>
  <si>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</si>
  <si>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</si>
  <si>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</si>
  <si>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</si>
  <si>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</si>
  <si>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</si>
  <si>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</si>
  <si>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</si>
  <si>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</si>
  <si>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</si>
  <si>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</si>
  <si>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</si>
  <si>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</si>
  <si>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</si>
  <si>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</si>
  <si>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</si>
  <si>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</si>
  <si>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</si>
  <si>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</si>
  <si>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</si>
  <si>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</si>
  <si>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</si>
  <si>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</si>
  <si>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</si>
  <si>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</si>
  <si>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</si>
  <si>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</si>
  <si>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</si>
  <si>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</si>
  <si>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</si>
  <si>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</si>
  <si>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</si>
  <si>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</si>
  <si>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</si>
  <si>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</si>
  <si>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</si>
  <si>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</si>
  <si>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</si>
  <si>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</si>
  <si>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</si>
  <si>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</si>
  <si>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</si>
  <si>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</si>
  <si>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</si>
  <si>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</si>
  <si>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</si>
  <si>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</si>
  <si>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</si>
  <si>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</si>
  <si>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</si>
  <si>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</si>
  <si>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</si>
  <si>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</si>
  <si>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</si>
  <si>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</si>
  <si>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</si>
  <si>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</si>
  <si>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</si>
  <si>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</si>
  <si>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</si>
  <si>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</si>
  <si>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</si>
  <si>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</si>
  <si>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</si>
  <si>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</si>
  <si>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</si>
  <si>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</si>
  <si>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</si>
  <si>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</si>
  <si>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</si>
  <si>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</si>
  <si>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</si>
  <si>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</si>
  <si>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</si>
  <si>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</si>
  <si>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</si>
  <si>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</si>
  <si>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</si>
  <si>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</si>
  <si>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</si>
  <si>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</si>
  <si>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</si>
  <si>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</si>
  <si>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</si>
  <si>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</si>
  <si>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</si>
  <si>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</si>
  <si>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</si>
  <si>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</si>
  <si>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</si>
  <si>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</si>
  <si>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</si>
  <si>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</si>
  <si>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</si>
  <si>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</si>
  <si>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</si>
  <si>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</si>
  <si>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</si>
  <si>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</si>
  <si>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</si>
  <si>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</si>
  <si>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</si>
  <si>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</si>
  <si>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</si>
  <si>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</si>
  <si>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</si>
  <si>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</si>
  <si>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</si>
  <si>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</si>
  <si>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</si>
  <si>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</si>
  <si>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</si>
  <si>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</si>
  <si>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</si>
  <si>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</si>
  <si>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</si>
  <si>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</si>
  <si>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</si>
  <si>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</si>
  <si>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</si>
  <si>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</si>
  <si>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</si>
  <si>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</si>
  <si>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</si>
  <si>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</si>
  <si>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</si>
  <si>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</si>
  <si>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</si>
  <si>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</si>
  <si>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</si>
  <si>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</si>
  <si>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</si>
  <si>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</si>
  <si>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</si>
  <si>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</si>
  <si>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</si>
  <si>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</si>
  <si>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</si>
  <si>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</si>
  <si>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</si>
  <si>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</si>
  <si>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</si>
  <si>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</si>
  <si>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</si>
  <si>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</si>
  <si>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</si>
  <si>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</si>
  <si>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</si>
  <si>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</si>
  <si>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</si>
  <si>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</si>
  <si>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</si>
  <si>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</si>
  <si>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</si>
  <si>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</si>
  <si>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</si>
  <si>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</si>
  <si>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</si>
  <si>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</si>
  <si>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</si>
  <si>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</si>
  <si>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</si>
  <si>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</si>
  <si>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</si>
  <si>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</si>
  <si>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</si>
  <si>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</si>
  <si>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</si>
  <si>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</si>
  <si>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</si>
  <si>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</si>
  <si>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</si>
  <si>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</si>
  <si>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</si>
  <si>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</si>
  <si>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</si>
  <si>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</si>
  <si>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</si>
  <si>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</si>
  <si>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</si>
  <si>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</si>
  <si>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</si>
  <si>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</si>
  <si>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</si>
  <si>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</si>
  <si>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</si>
  <si>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</si>
  <si>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</si>
  <si>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</si>
  <si>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</si>
  <si>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</si>
  <si>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</si>
  <si>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</si>
  <si>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</si>
  <si>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</si>
  <si>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</si>
  <si>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</si>
  <si>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</si>
  <si>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</si>
  <si>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</si>
  <si>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</si>
  <si>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</si>
  <si>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</si>
  <si>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</si>
  <si>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</si>
  <si>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</si>
  <si>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</si>
  <si>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</si>
  <si>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</si>
  <si>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</si>
  <si>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</si>
  <si>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</si>
  <si>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</si>
  <si>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</si>
  <si>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</si>
  <si>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</si>
  <si>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</si>
  <si>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</si>
  <si>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</si>
  <si>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</si>
  <si>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</si>
  <si>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</si>
  <si>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</si>
  <si>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</si>
  <si>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</si>
  <si>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</si>
  <si>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</si>
  <si>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</si>
  <si>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</si>
  <si>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</si>
  <si>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</si>
  <si>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</si>
  <si>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</si>
  <si>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</si>
  <si>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</si>
  <si>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</si>
  <si>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</si>
  <si>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</si>
  <si>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</si>
  <si>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</si>
  <si>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</si>
  <si>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</si>
  <si>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</si>
  <si>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</si>
  <si>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</si>
  <si>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</si>
  <si>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</si>
  <si>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</si>
  <si>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</si>
  <si>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</si>
  <si>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</si>
  <si>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</si>
  <si>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</si>
  <si>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</si>
  <si>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</si>
  <si>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</si>
  <si>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</si>
  <si>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</si>
  <si>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</si>
  <si>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</si>
  <si>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</si>
  <si>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</si>
  <si>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</si>
  <si>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</si>
  <si>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</si>
  <si>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</si>
  <si>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</si>
  <si>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</si>
  <si>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</si>
  <si>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</si>
  <si>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</si>
  <si>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</si>
  <si>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</si>
  <si>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</si>
  <si>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</si>
  <si>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</si>
  <si>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</si>
  <si>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</si>
  <si>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</si>
  <si>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</si>
  <si>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</si>
  <si>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</si>
  <si>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</si>
  <si>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</si>
  <si>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</si>
  <si>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</si>
  <si>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</si>
  <si>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</si>
  <si>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</si>
  <si>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</si>
  <si>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</si>
  <si>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</si>
  <si>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</si>
  <si>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</si>
  <si>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</si>
  <si>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</si>
  <si>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</si>
  <si>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</si>
  <si>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</si>
  <si>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</si>
  <si>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</si>
  <si>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</si>
  <si>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</si>
  <si>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</si>
  <si>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</si>
  <si>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</si>
  <si>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</si>
  <si>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</si>
  <si>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</si>
  <si>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</si>
  <si>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</si>
  <si>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</si>
  <si>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</si>
  <si>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</si>
  <si>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</si>
  <si>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</si>
  <si>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</si>
  <si>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</si>
  <si>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</si>
  <si>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</si>
  <si>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</si>
  <si>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</si>
  <si>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</si>
  <si>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</si>
  <si>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</si>
  <si>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</si>
  <si>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</si>
  <si>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</si>
  <si>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</si>
  <si>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</si>
  <si>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</si>
  <si>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</si>
  <si>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</si>
  <si>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</si>
  <si>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</si>
  <si>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</si>
  <si>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</si>
  <si>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</si>
  <si>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</si>
  <si>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</si>
  <si>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</si>
  <si>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</si>
  <si>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</si>
  <si>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</si>
  <si>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</si>
  <si>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</si>
  <si>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</si>
  <si>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</si>
  <si>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</si>
  <si>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</si>
  <si>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</si>
  <si>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</si>
  <si>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</si>
  <si>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</si>
  <si>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</si>
  <si>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</si>
  <si>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</si>
  <si>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</si>
  <si>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</si>
  <si>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</si>
  <si>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</si>
  <si>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</si>
  <si>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</si>
  <si>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</si>
  <si>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</si>
  <si>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</si>
  <si>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</si>
  <si>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</si>
  <si>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</si>
  <si>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</si>
  <si>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</si>
  <si>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</si>
  <si>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</si>
  <si>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</si>
  <si>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</si>
  <si>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</si>
  <si>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</si>
  <si>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</si>
  <si>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</si>
  <si>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</si>
  <si>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</si>
  <si>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</si>
  <si>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</si>
  <si>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</si>
  <si>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</si>
  <si>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</si>
  <si>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</si>
  <si>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</si>
  <si>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</si>
  <si>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</si>
  <si>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</si>
  <si>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</si>
  <si>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</si>
  <si>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</si>
  <si>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</si>
  <si>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</si>
  <si>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</si>
  <si>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</si>
  <si>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</si>
  <si>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</si>
  <si>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</si>
  <si>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</si>
  <si>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</si>
  <si>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</si>
  <si>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</si>
  <si>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</si>
  <si>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</si>
  <si>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</si>
  <si>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</si>
  <si>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</si>
  <si>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</si>
  <si>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</si>
  <si>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</si>
  <si>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</si>
  <si>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</si>
  <si>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</si>
  <si>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</si>
  <si>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</si>
  <si>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</si>
  <si>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</si>
  <si>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</si>
  <si>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</si>
  <si>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</si>
  <si>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</si>
  <si>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</si>
  <si>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</si>
  <si>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</si>
  <si>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</si>
  <si>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</si>
  <si>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</si>
  <si>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</si>
  <si>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</si>
  <si>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</si>
  <si>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</si>
  <si>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</si>
  <si>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</si>
  <si>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</si>
  <si>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</si>
  <si>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</si>
  <si>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</si>
  <si>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</si>
  <si>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</si>
  <si>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</si>
  <si>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</si>
  <si>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</si>
  <si>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</si>
  <si>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</si>
  <si>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</si>
  <si>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</si>
  <si>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</si>
  <si>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</si>
  <si>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</si>
  <si>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</si>
  <si>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</si>
  <si>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</si>
  <si>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</si>
  <si>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</si>
  <si>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</si>
  <si>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</si>
  <si>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</si>
  <si>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</si>
  <si>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</si>
  <si>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</si>
  <si>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</si>
  <si>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</si>
  <si>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</si>
  <si>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</si>
  <si>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</si>
  <si>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</si>
  <si>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</si>
  <si>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</si>
  <si>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</si>
  <si>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</si>
  <si>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</si>
  <si>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</si>
  <si>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</si>
  <si>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</si>
  <si>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</si>
  <si>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</si>
  <si>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</si>
  <si>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</si>
  <si>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</si>
  <si>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</si>
  <si>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</si>
  <si>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</si>
  <si>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</si>
  <si>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</si>
  <si>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</si>
  <si>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</si>
  <si>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</si>
  <si>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</si>
  <si>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</si>
  <si>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</si>
  <si>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</si>
  <si>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</si>
  <si>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</si>
  <si>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</si>
  <si>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</si>
  <si>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</si>
  <si>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</si>
  <si>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</si>
  <si>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</si>
  <si>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</si>
  <si>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</si>
  <si>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</si>
  <si>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</si>
  <si>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</si>
  <si>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</si>
  <si>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</si>
  <si>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</si>
  <si>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</si>
  <si>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</si>
  <si>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</si>
  <si>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</si>
  <si>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</si>
  <si>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</si>
  <si>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</si>
  <si>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</si>
  <si>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</si>
  <si>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</si>
  <si>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</si>
  <si>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</si>
  <si>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</si>
  <si>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</si>
  <si>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</si>
  <si>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</si>
  <si>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</si>
  <si>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</si>
  <si>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</si>
  <si>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</si>
  <si>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</si>
  <si>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</si>
  <si>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</si>
  <si>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</si>
  <si>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</si>
  <si>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</si>
  <si>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</si>
  <si>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</si>
  <si>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</si>
  <si>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</si>
  <si>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</si>
  <si>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</si>
  <si>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</si>
  <si>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</si>
  <si>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</si>
  <si>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</si>
  <si>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</si>
  <si>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</si>
  <si>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</si>
  <si>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</si>
  <si>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</si>
  <si>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</si>
  <si>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</si>
  <si>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</si>
  <si>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</si>
  <si>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</si>
  <si>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</si>
  <si>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</si>
  <si>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</si>
  <si>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</si>
  <si>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</si>
  <si>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</si>
  <si>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</si>
  <si>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</si>
  <si>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</si>
  <si>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</si>
  <si>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</si>
  <si>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</si>
  <si>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</si>
  <si>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</si>
  <si>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</si>
  <si>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</si>
  <si>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</si>
  <si>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</si>
  <si>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</si>
  <si>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</si>
  <si>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</si>
  <si>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</si>
  <si>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</si>
  <si>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</si>
  <si>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</si>
  <si>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</si>
  <si>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</si>
  <si>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</si>
  <si>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</si>
  <si>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</si>
  <si>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</si>
  <si>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</si>
  <si>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</si>
  <si>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</si>
  <si>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</si>
  <si>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</si>
  <si>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</si>
  <si>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</si>
  <si>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</si>
  <si>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</si>
  <si>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</si>
  <si>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</si>
  <si>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</si>
  <si>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</si>
  <si>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</si>
  <si>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</si>
  <si>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</si>
  <si>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</si>
  <si>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</si>
  <si>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</si>
  <si>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</si>
  <si>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</si>
  <si>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</si>
  <si>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</si>
  <si>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</si>
  <si>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</si>
  <si>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</si>
  <si>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</si>
  <si>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</si>
  <si>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</si>
  <si>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</si>
  <si>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</si>
  <si>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</si>
  <si>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</si>
  <si>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</si>
  <si>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</si>
  <si>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</si>
  <si>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</si>
  <si>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</si>
  <si>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</si>
  <si>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</si>
  <si>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</si>
  <si>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</si>
  <si>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</si>
  <si>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</si>
  <si>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</si>
  <si>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</si>
  <si>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</si>
  <si>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</si>
  <si>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</si>
  <si>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</si>
  <si>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</si>
  <si>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</si>
  <si>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</si>
  <si>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</si>
  <si>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</si>
  <si>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</si>
  <si>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</si>
  <si>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</si>
  <si>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</si>
  <si>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</si>
  <si>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</si>
  <si>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</si>
  <si>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</si>
  <si>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</si>
  <si>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</si>
  <si>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</si>
  <si>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</si>
  <si>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</si>
  <si>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</si>
  <si>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</si>
  <si>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</si>
  <si>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</si>
  <si>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</si>
  <si>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</si>
  <si>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</si>
  <si>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</si>
  <si>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</si>
  <si>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</si>
  <si>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</si>
  <si>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</si>
  <si>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</si>
  <si>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</si>
  <si>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</si>
  <si>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</si>
  <si>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</si>
  <si>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</si>
  <si>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</si>
  <si>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</si>
  <si>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</si>
  <si>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</si>
  <si>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</si>
  <si>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</si>
  <si>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</si>
  <si>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</si>
  <si>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</si>
  <si>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</si>
  <si>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</si>
  <si>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</si>
  <si>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</si>
  <si>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</si>
  <si>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</si>
  <si>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</si>
  <si>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</si>
  <si>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</si>
  <si>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</si>
  <si>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</si>
  <si>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</si>
  <si>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</si>
  <si>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</si>
  <si>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</si>
  <si>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</si>
  <si>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</si>
  <si>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</si>
  <si>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</si>
  <si>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</si>
  <si>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</si>
  <si>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</si>
  <si>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</si>
  <si>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</si>
  <si>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</si>
  <si>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</si>
  <si>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</si>
  <si>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</si>
  <si>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</si>
  <si>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</si>
  <si>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</si>
  <si>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</si>
  <si>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</si>
  <si>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</si>
  <si>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</si>
  <si>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</si>
  <si>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</si>
  <si>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</si>
  <si>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</si>
  <si>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</si>
  <si>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</si>
  <si>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</si>
  <si>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</si>
  <si>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</si>
  <si>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</si>
  <si>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</si>
  <si>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</si>
  <si>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</si>
  <si>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</si>
  <si>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</si>
  <si>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</si>
  <si>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</si>
  <si>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</si>
  <si>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</si>
  <si>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</si>
  <si>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</si>
  <si>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</si>
  <si>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</si>
  <si>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</si>
  <si>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</si>
  <si>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</si>
  <si>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</si>
  <si>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</si>
  <si>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</si>
  <si>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</si>
  <si>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</si>
  <si>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</si>
  <si>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</si>
  <si>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</si>
  <si>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</si>
  <si>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</si>
  <si>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</si>
  <si>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</si>
  <si>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</si>
  <si>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</si>
  <si>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</si>
  <si>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</si>
  <si>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</si>
  <si>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</si>
  <si>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</si>
  <si>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</si>
  <si>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</si>
  <si>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</si>
  <si>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</si>
  <si>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</si>
  <si>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</si>
  <si>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</si>
  <si>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</si>
  <si>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</si>
  <si>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</si>
  <si>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</si>
  <si>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</si>
  <si>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</si>
  <si>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</si>
  <si>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</si>
  <si>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</si>
  <si>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</si>
  <si>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</si>
  <si>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</si>
  <si>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</si>
  <si>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</si>
  <si>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</si>
  <si>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</si>
  <si>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</si>
  <si>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</si>
  <si>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</si>
  <si>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</si>
  <si>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</si>
  <si>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</si>
  <si>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</si>
  <si>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</si>
  <si>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</si>
  <si>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</si>
  <si>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</si>
  <si>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</si>
  <si>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</si>
  <si>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</si>
  <si>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</si>
  <si>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</si>
  <si>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</si>
  <si>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</si>
  <si>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</si>
  <si>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</si>
  <si>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</si>
  <si>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</si>
  <si>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</si>
  <si>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</si>
  <si>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</si>
  <si>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</si>
  <si>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</si>
  <si>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</si>
  <si>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</si>
  <si>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</si>
  <si>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</si>
  <si>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</si>
  <si>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</si>
  <si>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</si>
  <si>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</si>
  <si>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</si>
  <si>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</si>
  <si>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</si>
  <si>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</si>
  <si>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</si>
  <si>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</si>
  <si>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</si>
  <si>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</si>
  <si>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</si>
  <si>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</si>
  <si>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</si>
  <si>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</si>
  <si>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</si>
  <si>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</si>
  <si>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</si>
  <si>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</si>
  <si>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</si>
  <si>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</si>
  <si>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</si>
  <si>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</si>
  <si>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</si>
  <si>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</si>
  <si>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</si>
  <si>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</si>
  <si>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</si>
  <si>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</si>
  <si>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</si>
  <si>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</si>
  <si>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</si>
  <si>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</si>
  <si>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</si>
  <si>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</si>
  <si>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</si>
  <si>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</si>
  <si>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</si>
  <si>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</si>
  <si>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</si>
  <si>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</si>
  <si>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</si>
  <si>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</si>
  <si>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</si>
  <si>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</si>
  <si>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</si>
  <si>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</si>
  <si>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</si>
  <si>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</si>
  <si>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</si>
  <si>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</si>
  <si>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</si>
  <si>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</si>
  <si>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</si>
  <si>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</si>
  <si>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</si>
  <si>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</si>
  <si>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</si>
  <si>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</si>
  <si>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</si>
  <si>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</si>
  <si>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</si>
  <si>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</si>
  <si>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</si>
  <si>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</si>
  <si>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</si>
  <si>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</si>
  <si>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</si>
  <si>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</si>
  <si>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</si>
  <si>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</si>
  <si>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</si>
  <si>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</si>
  <si>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</si>
  <si>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</si>
  <si>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</si>
  <si>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</si>
  <si>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</si>
  <si>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</si>
  <si>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</si>
  <si>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</si>
  <si>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</si>
  <si>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</si>
  <si>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</si>
  <si>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</si>
  <si>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</si>
  <si>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</si>
  <si>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</si>
  <si>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</si>
  <si>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</si>
  <si>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</si>
  <si>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</si>
  <si>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</si>
  <si>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</si>
  <si>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</si>
  <si>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</si>
  <si>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</si>
  <si>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</si>
  <si>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</si>
  <si>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</si>
  <si>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</si>
  <si>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</si>
  <si>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</si>
  <si>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</si>
  <si>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</si>
  <si>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</si>
  <si>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</si>
  <si>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</si>
  <si>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</si>
  <si>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</si>
  <si>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</si>
  <si>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</si>
  <si>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</si>
  <si>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</si>
  <si>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</si>
  <si>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</si>
  <si>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</si>
  <si>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</si>
  <si>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</si>
  <si>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</si>
  <si>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</si>
  <si>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</si>
  <si>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</si>
  <si>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</si>
  <si>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</si>
  <si>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</si>
  <si>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</si>
  <si>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</si>
  <si>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</si>
  <si>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</si>
  <si>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</si>
  <si>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</si>
  <si>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</si>
  <si>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</si>
  <si>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</si>
  <si>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</si>
  <si>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</si>
  <si>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</si>
  <si>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</si>
  <si>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</si>
  <si>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</si>
  <si>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</si>
  <si>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</si>
  <si>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</si>
  <si>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</si>
  <si>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</si>
  <si>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</si>
  <si>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</si>
  <si>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</si>
  <si>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</si>
  <si>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</si>
  <si>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</si>
  <si>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</si>
  <si>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</si>
  <si>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</si>
  <si>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</si>
  <si>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</si>
  <si>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</si>
  <si>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</si>
  <si>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</si>
  <si>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</si>
  <si>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</si>
  <si>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</si>
  <si>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</si>
  <si>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</si>
  <si>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</si>
  <si>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</si>
  <si>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</si>
  <si>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</si>
  <si>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</si>
  <si>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</si>
  <si>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</si>
  <si>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</si>
  <si>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</si>
  <si>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</si>
  <si>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</si>
  <si>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</si>
  <si>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</si>
  <si>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</si>
  <si>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</si>
  <si>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</si>
  <si>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</si>
  <si>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</si>
  <si>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</si>
  <si>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</si>
  <si>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</si>
  <si>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</si>
  <si>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</si>
  <si>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</si>
  <si>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</si>
  <si>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</si>
  <si>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</si>
  <si>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</si>
  <si>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</si>
  <si>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</si>
  <si>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</si>
  <si>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</si>
  <si>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</si>
  <si>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</si>
  <si>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</si>
  <si>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</si>
  <si>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</si>
  <si>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</si>
  <si>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</si>
  <si>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</si>
  <si>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</si>
  <si>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</si>
  <si>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</si>
  <si>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</si>
  <si>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</si>
  <si>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</si>
  <si>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</si>
  <si>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</si>
  <si>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</si>
  <si>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</si>
  <si>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</si>
  <si>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</si>
  <si>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</si>
  <si>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</si>
  <si>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</si>
  <si>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</si>
  <si>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</si>
  <si>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</si>
  <si>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</si>
  <si>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</si>
  <si>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</si>
  <si>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</si>
  <si>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</si>
  <si>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</si>
  <si>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</si>
  <si>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</si>
  <si>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</si>
  <si>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</si>
  <si>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</si>
  <si>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</si>
  <si>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</si>
  <si>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</si>
  <si>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</si>
  <si>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</si>
  <si>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</si>
  <si>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</si>
  <si>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</si>
  <si>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</si>
  <si>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</si>
  <si>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</si>
  <si>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</si>
  <si>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</si>
  <si>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</si>
  <si>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</si>
  <si>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</si>
  <si>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</si>
  <si>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</si>
  <si>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</si>
  <si>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</si>
  <si>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</si>
  <si>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</si>
  <si>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</si>
  <si>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</si>
  <si>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</si>
  <si>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</si>
  <si>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</si>
  <si>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</si>
  <si>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</si>
  <si>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</si>
  <si>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</si>
  <si>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</si>
  <si>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</si>
  <si>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</si>
  <si>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</si>
  <si>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</si>
  <si>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</si>
  <si>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</si>
  <si>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</si>
  <si>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</si>
  <si>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</si>
  <si>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</si>
  <si>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</si>
  <si>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</si>
  <si>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</si>
  <si>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</si>
  <si>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</si>
  <si>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</si>
  <si>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</si>
  <si>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</si>
  <si>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</si>
  <si>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</si>
  <si>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</si>
  <si>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</si>
  <si>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</si>
  <si>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</si>
  <si>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</si>
  <si>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</si>
  <si>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</si>
  <si>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</si>
  <si>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</si>
  <si>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</si>
  <si>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</si>
  <si>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</si>
  <si>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</si>
  <si>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</si>
  <si>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</si>
  <si>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</si>
  <si>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</si>
  <si>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</si>
  <si>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</si>
  <si>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</si>
  <si>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</si>
  <si>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</si>
  <si>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</si>
  <si>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</si>
  <si>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</si>
  <si>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</si>
  <si>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</si>
  <si>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</si>
  <si>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</si>
  <si>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</si>
  <si>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</si>
  <si>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</si>
  <si>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</si>
  <si>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</si>
  <si>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</si>
  <si>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</si>
  <si>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</si>
  <si>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</si>
  <si>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</si>
  <si>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</si>
  <si>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</si>
  <si>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</si>
  <si>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</si>
  <si>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</si>
  <si>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</si>
  <si>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</si>
  <si>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</si>
  <si>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</si>
  <si>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</si>
  <si>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</si>
  <si>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</si>
  <si>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</si>
  <si>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</si>
  <si>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</si>
  <si>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</si>
  <si>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</si>
  <si>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</si>
  <si>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</si>
  <si>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</si>
  <si>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</si>
  <si>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</si>
  <si>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</si>
  <si>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</si>
  <si>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</si>
  <si>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</si>
  <si>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</si>
  <si>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</si>
  <si>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</si>
  <si>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</si>
  <si>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</si>
  <si>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</si>
  <si>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</si>
  <si>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</si>
  <si>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</si>
  <si>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</si>
  <si>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</si>
  <si>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</si>
  <si>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</si>
  <si>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</si>
  <si>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</si>
  <si>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</si>
  <si>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</si>
  <si>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</si>
  <si>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</si>
  <si>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</si>
  <si>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</si>
  <si>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</si>
  <si>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</si>
  <si>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</si>
  <si>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</si>
  <si>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</si>
  <si>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</si>
  <si>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</si>
  <si>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</si>
  <si>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</si>
  <si>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</si>
  <si>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</si>
  <si>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</si>
  <si>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</si>
  <si>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</si>
  <si>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</si>
  <si>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</si>
  <si>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</si>
  <si>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</si>
  <si>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</si>
  <si>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</si>
  <si>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</si>
  <si>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</si>
  <si>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</si>
  <si>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</si>
  <si>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</si>
  <si>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</si>
  <si>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</si>
  <si>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</si>
  <si>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</si>
  <si>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</si>
  <si>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</si>
  <si>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</si>
  <si>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</si>
  <si>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</si>
  <si>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</si>
  <si>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</si>
  <si>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</si>
  <si>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</si>
  <si>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</si>
  <si>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</si>
  <si>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</si>
  <si>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</si>
  <si>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</si>
  <si>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</si>
  <si>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</si>
  <si>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</si>
  <si>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</si>
  <si>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</si>
  <si>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</si>
  <si>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</si>
  <si>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</si>
  <si>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</si>
  <si>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</si>
  <si>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</si>
  <si>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</si>
  <si>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</si>
  <si>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</si>
  <si>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</si>
  <si>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</si>
  <si>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</si>
  <si>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</si>
  <si>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</si>
  <si>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</si>
  <si>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</si>
  <si>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</si>
  <si>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</si>
  <si>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</si>
  <si>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</si>
  <si>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</si>
  <si>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</si>
  <si>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</si>
  <si>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</si>
  <si>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</si>
  <si>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</si>
  <si>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</si>
  <si>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</si>
  <si>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</si>
  <si>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</si>
  <si>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</si>
  <si>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</si>
  <si>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</si>
  <si>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</si>
  <si>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</si>
  <si>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</si>
  <si>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</si>
  <si>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</si>
  <si>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</si>
  <si>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</si>
  <si>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</si>
  <si>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</si>
  <si>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</si>
  <si>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</si>
  <si>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</si>
  <si>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</si>
  <si>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</si>
  <si>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</si>
  <si>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</si>
  <si>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</si>
  <si>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</si>
  <si>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</si>
  <si>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</si>
  <si>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</si>
  <si>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</si>
  <si>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</si>
  <si>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</si>
  <si>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</si>
  <si>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</si>
  <si>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</si>
  <si>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</si>
  <si>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</si>
  <si>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</si>
  <si>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</si>
  <si>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</si>
  <si>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</si>
  <si>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</si>
  <si>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</si>
  <si>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</si>
  <si>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</si>
  <si>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</si>
  <si>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</si>
  <si>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</si>
  <si>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</si>
  <si>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</si>
  <si>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</si>
  <si>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</si>
  <si>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</si>
  <si>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</si>
  <si>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</si>
  <si>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</si>
  <si>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</si>
  <si>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</si>
  <si>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</si>
  <si>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</si>
  <si>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</si>
  <si>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</si>
  <si>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</si>
  <si>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</si>
  <si>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</si>
  <si>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</si>
  <si>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</si>
  <si>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</si>
  <si>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</si>
  <si>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</si>
  <si>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</si>
  <si>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</si>
  <si>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</si>
  <si>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</si>
  <si>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</si>
  <si>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</si>
  <si>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</si>
  <si>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</si>
  <si>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</si>
  <si>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</si>
  <si>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</si>
  <si>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</si>
  <si>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</si>
  <si>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</si>
  <si>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</si>
  <si>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</si>
  <si>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</si>
  <si>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</si>
  <si>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</si>
  <si>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</si>
  <si>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</si>
  <si>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</si>
  <si>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</si>
  <si>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</si>
  <si>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</si>
  <si>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</si>
  <si>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</si>
  <si>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</si>
  <si>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</si>
  <si>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</si>
  <si>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</si>
  <si>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</si>
  <si>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</si>
  <si>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</si>
  <si>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</si>
  <si>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</si>
  <si>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</si>
  <si>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</si>
  <si>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</si>
  <si>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</si>
  <si>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</si>
  <si>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</si>
  <si>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</si>
  <si>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</si>
  <si>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</si>
  <si>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</si>
  <si>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</si>
  <si>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</si>
  <si>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</si>
  <si>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</si>
  <si>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</si>
  <si>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</si>
  <si>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</si>
  <si>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</si>
  <si>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</si>
  <si>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</si>
  <si>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</si>
  <si>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</si>
  <si>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</si>
  <si>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</si>
  <si>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</si>
  <si>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</si>
  <si>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</si>
  <si>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</si>
  <si>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</si>
  <si>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</si>
  <si>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</si>
  <si>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</si>
  <si>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</si>
  <si>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</si>
  <si>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</si>
  <si>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</si>
  <si>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</si>
  <si>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</si>
  <si>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</si>
  <si>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</si>
  <si>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</si>
  <si>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</si>
  <si>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</si>
  <si>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</si>
  <si>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</si>
  <si>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</si>
  <si>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</si>
  <si>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</si>
  <si>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</si>
  <si>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</si>
  <si>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</si>
  <si>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</si>
  <si>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</si>
  <si>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</si>
  <si>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</si>
  <si>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</si>
  <si>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</si>
  <si>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</si>
  <si>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</si>
  <si>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</si>
  <si>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</si>
  <si>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</si>
  <si>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</si>
  <si>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</si>
  <si>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</si>
  <si>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</si>
  <si>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</si>
  <si>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</si>
  <si>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</si>
  <si>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</si>
  <si>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</si>
  <si>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</si>
  <si>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</si>
  <si>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</si>
  <si>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</si>
  <si>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</si>
  <si>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</si>
  <si>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</si>
  <si>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</si>
  <si>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</si>
  <si>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</si>
  <si>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</si>
  <si>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</si>
  <si>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</si>
  <si>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</si>
  <si>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</si>
  <si>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</si>
  <si>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</si>
  <si>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</si>
  <si>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</si>
  <si>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</si>
  <si>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</si>
  <si>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</si>
  <si>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</si>
  <si>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</si>
  <si>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</si>
  <si>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</si>
  <si>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</si>
  <si>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</si>
  <si>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</si>
  <si>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</si>
  <si>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</si>
  <si>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</si>
  <si>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</si>
  <si>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</si>
  <si>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</si>
  <si>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</si>
  <si>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</si>
  <si>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</si>
  <si>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</si>
  <si>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</si>
  <si>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</si>
  <si>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</si>
  <si>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</si>
  <si>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</si>
  <si>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</si>
  <si>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</si>
  <si>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</si>
  <si>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</si>
  <si>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</si>
  <si>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</si>
  <si>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</si>
  <si>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</si>
  <si>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</si>
  <si>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</si>
  <si>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</si>
  <si>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</si>
  <si>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</si>
  <si>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</si>
  <si>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</si>
  <si>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</si>
  <si>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</si>
  <si>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</si>
  <si>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</si>
  <si>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</si>
  <si>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</si>
  <si>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</si>
  <si>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</si>
  <si>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</si>
  <si>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</si>
  <si>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</si>
  <si>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</si>
  <si>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</si>
  <si>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</si>
  <si>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</si>
  <si>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</si>
  <si>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</si>
  <si>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</si>
  <si>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</si>
  <si>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</si>
  <si>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</si>
  <si>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</si>
  <si>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</si>
  <si>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</si>
  <si>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</si>
  <si>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</si>
  <si>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</si>
  <si>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</si>
  <si>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</si>
  <si>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</si>
  <si>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</si>
  <si>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</si>
  <si>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</si>
  <si>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</si>
  <si>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</si>
  <si>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</si>
  <si>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</si>
  <si>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</si>
  <si>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</si>
  <si>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</si>
  <si>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</si>
  <si>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</si>
  <si>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</si>
  <si>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</si>
  <si>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</si>
  <si>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</si>
  <si>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</si>
  <si>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</si>
  <si>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</si>
  <si>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</si>
  <si>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</si>
  <si>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</si>
  <si>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</si>
  <si>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</si>
  <si>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</si>
  <si>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</si>
  <si>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</si>
  <si>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</si>
  <si>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</si>
  <si>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</si>
  <si>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</si>
  <si>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</si>
  <si>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</si>
  <si>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</si>
  <si>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</si>
  <si>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</si>
  <si>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</si>
  <si>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</si>
  <si>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</si>
  <si>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</si>
  <si>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</si>
  <si>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</si>
  <si>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</si>
  <si>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</si>
  <si>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</si>
  <si>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</si>
  <si>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</si>
  <si>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</si>
  <si>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</si>
  <si>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</si>
  <si>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</si>
  <si>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</si>
  <si>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</si>
  <si>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</si>
  <si>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</si>
  <si>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</si>
  <si>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</si>
  <si>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</si>
  <si>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</si>
  <si>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</si>
  <si>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</si>
  <si>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</si>
  <si>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</si>
  <si>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</si>
  <si>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</si>
  <si>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</si>
  <si>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</si>
  <si>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</si>
  <si>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</si>
  <si>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</si>
  <si>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</si>
  <si>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</si>
  <si>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</si>
  <si>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</si>
  <si>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</si>
  <si>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</si>
  <si>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</si>
  <si>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</si>
  <si>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</si>
  <si>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</si>
  <si>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</si>
  <si>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</si>
  <si>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</si>
  <si>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</si>
  <si>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</si>
  <si>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</si>
  <si>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</si>
  <si>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</si>
  <si>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</si>
  <si>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</si>
  <si>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</si>
  <si>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</si>
  <si>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</si>
  <si>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</si>
  <si>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</si>
  <si>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</si>
  <si>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</si>
  <si>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</si>
  <si>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</si>
  <si>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</si>
  <si>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</si>
  <si>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</si>
  <si>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</si>
  <si>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</si>
  <si>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</si>
  <si>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</si>
  <si>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</si>
  <si>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</si>
  <si>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</si>
  <si>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</si>
  <si>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</si>
  <si>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</si>
  <si>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</si>
  <si>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</si>
  <si>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</si>
  <si>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</si>
  <si>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</si>
  <si>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</si>
  <si>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</si>
  <si>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</si>
  <si>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</si>
  <si>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</si>
  <si>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</si>
  <si>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</si>
  <si>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</si>
  <si>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</si>
  <si>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</si>
  <si>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</si>
  <si>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</si>
  <si>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</si>
  <si>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</si>
  <si>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</si>
  <si>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</si>
  <si>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</si>
  <si>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</si>
  <si>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</si>
  <si>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</si>
  <si>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</si>
  <si>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</si>
  <si>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</si>
  <si>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</si>
  <si>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</si>
  <si>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</si>
  <si>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</si>
  <si>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</si>
  <si>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</si>
  <si>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</si>
  <si>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</si>
  <si>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</si>
  <si>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</si>
  <si>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</si>
  <si>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</si>
  <si>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</si>
  <si>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</si>
  <si>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</si>
  <si>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</si>
  <si>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</si>
  <si>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</si>
  <si>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</si>
  <si>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</si>
  <si>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</si>
  <si>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</si>
  <si>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</si>
  <si>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</si>
  <si>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</si>
  <si>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</si>
  <si>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</si>
  <si>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</si>
  <si>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</si>
  <si>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</si>
  <si>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</si>
  <si>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</si>
  <si>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</si>
  <si>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</si>
  <si>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</si>
  <si>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</si>
  <si>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</si>
  <si>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</si>
  <si>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</si>
  <si>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</si>
  <si>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</si>
  <si>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</si>
  <si>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</si>
  <si>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</si>
  <si>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</si>
  <si>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</si>
  <si>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</si>
  <si>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</si>
  <si>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</si>
  <si>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</si>
  <si>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</si>
  <si>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</si>
  <si>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</si>
  <si>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</si>
  <si>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</si>
  <si>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</si>
  <si>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</si>
  <si>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</si>
  <si>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</si>
  <si>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</si>
  <si>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</si>
  <si>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</si>
  <si>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</si>
  <si>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</si>
  <si>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</si>
  <si>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</si>
  <si>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</si>
  <si>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</si>
  <si>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</si>
  <si>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</si>
  <si>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</si>
  <si>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</si>
  <si>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</si>
  <si>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</si>
  <si>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</si>
  <si>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</si>
  <si>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</si>
  <si>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</si>
  <si>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</si>
  <si>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</si>
  <si>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</si>
  <si>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</si>
  <si>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</si>
  <si>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</si>
  <si>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</si>
  <si>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</si>
  <si>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</si>
  <si>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</si>
  <si>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</si>
  <si>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</si>
  <si>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</si>
  <si>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</si>
  <si>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</si>
  <si>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</si>
  <si>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</si>
  <si>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</si>
  <si>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</si>
  <si>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</si>
  <si>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</si>
  <si>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</si>
  <si>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</si>
  <si>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</si>
  <si>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</si>
  <si>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</si>
  <si>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</si>
  <si>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</si>
  <si>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</si>
  <si>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</si>
  <si>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</si>
  <si>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</si>
  <si>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</si>
  <si>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</si>
  <si>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</si>
  <si>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</si>
  <si>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</si>
  <si>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</si>
  <si>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</si>
  <si>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</si>
  <si>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</si>
  <si>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</si>
  <si>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</si>
  <si>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</si>
  <si>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</si>
  <si>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</si>
  <si>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</si>
  <si>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</si>
  <si>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</si>
  <si>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</si>
  <si>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</si>
  <si>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</si>
  <si>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</si>
  <si>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</si>
  <si>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</si>
  <si>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</si>
  <si>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</si>
  <si>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</si>
  <si>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</si>
  <si>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</si>
  <si>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</si>
  <si>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</si>
  <si>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</si>
  <si>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</si>
  <si>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</si>
  <si>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</si>
  <si>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</si>
  <si>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</si>
  <si>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</si>
  <si>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</si>
  <si>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</si>
  <si>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</si>
  <si>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</si>
  <si>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</si>
  <si>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</si>
  <si>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</si>
  <si>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</si>
  <si>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</si>
  <si>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</si>
  <si>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</si>
  <si>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</si>
  <si>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</si>
  <si>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</si>
  <si>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</si>
  <si>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</si>
  <si>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</si>
  <si>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</si>
  <si>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</si>
  <si>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</si>
  <si>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</si>
  <si>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</si>
  <si>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</si>
  <si>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</si>
  <si>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</si>
  <si>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</si>
  <si>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</si>
  <si>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</si>
  <si>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</si>
  <si>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</si>
  <si>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</si>
  <si>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</si>
  <si>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</si>
  <si>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</si>
  <si>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</si>
  <si>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</si>
  <si>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</si>
  <si>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</si>
  <si>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</si>
  <si>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</si>
  <si>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</si>
  <si>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</si>
  <si>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</si>
  <si>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</si>
  <si>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</si>
  <si>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</si>
  <si>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</si>
  <si>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</si>
  <si>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</si>
  <si>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</si>
  <si>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</si>
  <si>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</si>
  <si>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</si>
  <si>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</si>
  <si>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</si>
  <si>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</si>
  <si>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</si>
  <si>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</si>
  <si>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</si>
  <si>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</si>
  <si>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</si>
  <si>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</si>
  <si>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</si>
  <si>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</si>
  <si>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</si>
  <si>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</si>
  <si>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</si>
  <si>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</si>
  <si>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</si>
  <si>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</si>
  <si>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</si>
  <si>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</si>
  <si>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</si>
  <si>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</si>
  <si>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</si>
  <si>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</si>
  <si>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</si>
  <si>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</si>
  <si>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</si>
  <si>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</si>
  <si>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</si>
  <si>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</si>
  <si>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</si>
  <si>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</si>
  <si>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</si>
  <si>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</si>
  <si>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</si>
  <si>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</si>
  <si>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</si>
  <si>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</si>
  <si>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</si>
  <si>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</si>
  <si>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</si>
  <si>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</si>
  <si>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</si>
  <si>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</si>
  <si>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</si>
  <si>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</si>
  <si>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</si>
  <si>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</si>
  <si>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</si>
  <si>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</si>
  <si>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</si>
  <si>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</si>
  <si>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</si>
  <si>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</si>
  <si>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</si>
  <si>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</si>
  <si>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</si>
  <si>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</si>
  <si>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</si>
  <si>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</si>
  <si>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</si>
  <si>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</si>
  <si>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</si>
  <si>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</si>
  <si>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</si>
  <si>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</si>
  <si>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</si>
  <si>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</si>
  <si>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</si>
  <si>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</si>
  <si>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</si>
  <si>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</si>
  <si>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</si>
  <si>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</si>
  <si>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</si>
  <si>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</si>
  <si>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</si>
  <si>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</si>
  <si>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</si>
  <si>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</si>
  <si>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</si>
  <si>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</si>
  <si>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</si>
  <si>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</si>
  <si>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</si>
  <si>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</si>
  <si>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</si>
  <si>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</si>
  <si>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</si>
  <si>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</si>
  <si>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</si>
  <si>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</si>
  <si>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</si>
  <si>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</si>
  <si>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</si>
  <si>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</si>
  <si>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</si>
  <si>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</si>
  <si>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</si>
  <si>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</si>
  <si>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</si>
  <si>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</si>
  <si>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</si>
  <si>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</si>
  <si>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</si>
  <si>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</si>
  <si>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</si>
  <si>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</si>
  <si>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</si>
  <si>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</si>
  <si>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</si>
  <si>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</si>
  <si>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</si>
  <si>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</si>
  <si>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</si>
  <si>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</si>
  <si>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</si>
  <si>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</si>
  <si>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</si>
  <si>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</si>
  <si>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</si>
  <si>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</si>
  <si>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</si>
  <si>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</si>
  <si>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</si>
  <si>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</si>
  <si>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</si>
  <si>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</si>
  <si>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</si>
  <si>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</si>
  <si>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</si>
  <si>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</si>
  <si>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</si>
  <si>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</si>
  <si>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</si>
  <si>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</si>
  <si>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</si>
  <si>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</si>
  <si>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</si>
  <si>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</si>
  <si>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</si>
  <si>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</si>
  <si>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</si>
  <si>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</si>
  <si>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</si>
  <si>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</si>
  <si>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</si>
  <si>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</si>
  <si>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</si>
  <si>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</si>
  <si>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</si>
  <si>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</si>
  <si>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</si>
  <si>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</si>
  <si>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</si>
  <si>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</si>
  <si>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</si>
  <si>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</si>
  <si>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</si>
  <si>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</si>
  <si>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</si>
  <si>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</si>
  <si>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</si>
  <si>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</si>
  <si>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</si>
  <si>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</si>
  <si>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</si>
  <si>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</si>
  <si>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</si>
  <si>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</si>
  <si>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</si>
  <si>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</si>
  <si>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</si>
  <si>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</si>
  <si>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</si>
  <si>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</si>
  <si>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</si>
  <si>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</si>
  <si>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</si>
  <si>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</si>
  <si>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</si>
  <si>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</si>
  <si>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</si>
  <si>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</si>
  <si>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</si>
  <si>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</si>
  <si>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</si>
  <si>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</si>
  <si>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</si>
  <si>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</si>
  <si>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</si>
  <si>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</si>
  <si>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</si>
  <si>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</si>
  <si>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</si>
  <si>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</si>
  <si>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</si>
  <si>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</si>
  <si>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</si>
  <si>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</si>
  <si>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</si>
  <si>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</si>
  <si>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</si>
  <si>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</si>
  <si>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</si>
  <si>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</si>
  <si>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</si>
  <si>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</si>
  <si>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</si>
  <si>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</si>
  <si>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</si>
  <si>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</si>
  <si>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</si>
  <si>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</si>
  <si>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</si>
  <si>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</si>
  <si>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</si>
  <si>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</si>
  <si>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</si>
  <si>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</si>
  <si>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</si>
  <si>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</si>
  <si>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</si>
  <si>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</si>
  <si>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</si>
  <si>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</si>
  <si>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</si>
  <si>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</si>
  <si>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</si>
  <si>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</si>
  <si>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</si>
  <si>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</si>
  <si>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</si>
  <si>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</si>
  <si>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</si>
  <si>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</si>
  <si>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</si>
  <si>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</si>
  <si>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</si>
  <si>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</si>
  <si>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</si>
  <si>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</si>
  <si>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</si>
  <si>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</si>
  <si>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</si>
  <si>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</si>
  <si>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</si>
  <si>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</si>
  <si>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</si>
  <si>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</si>
  <si>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</si>
  <si>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</si>
  <si>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</si>
  <si>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</si>
  <si>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</si>
  <si>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</si>
  <si>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</si>
  <si>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</si>
  <si>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</si>
  <si>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</si>
  <si>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</si>
  <si>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</si>
  <si>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</si>
  <si>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</si>
  <si>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</si>
  <si>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</si>
  <si>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</si>
  <si>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</si>
  <si>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</si>
  <si>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</si>
  <si>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</si>
  <si>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</si>
  <si>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</si>
  <si>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</si>
  <si>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</si>
  <si>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</si>
  <si>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</si>
  <si>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</si>
  <si>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</si>
  <si>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</si>
  <si>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</si>
  <si>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</si>
  <si>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</si>
  <si>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</si>
  <si>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</si>
  <si>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</si>
  <si>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</si>
  <si>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</si>
  <si>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</si>
  <si>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</si>
  <si>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</si>
  <si>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</si>
  <si>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</si>
  <si>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</si>
  <si>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</si>
  <si>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</si>
  <si>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</si>
  <si>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</si>
  <si>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</si>
  <si>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</si>
  <si>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</si>
  <si>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</si>
  <si>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</si>
  <si>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</si>
  <si>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</si>
  <si>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</si>
  <si>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</si>
  <si>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</si>
  <si>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</si>
  <si>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</si>
  <si>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</si>
  <si>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</si>
  <si>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</si>
  <si>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</si>
  <si>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</si>
  <si>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</si>
  <si>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</si>
  <si>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</si>
  <si>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</si>
  <si>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</si>
  <si>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</si>
  <si>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</si>
  <si>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</si>
  <si>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</si>
  <si>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</si>
  <si>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</si>
  <si>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</si>
  <si>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</si>
  <si>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</si>
  <si>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</si>
  <si>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</si>
  <si>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</si>
  <si>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</si>
  <si>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</si>
  <si>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</si>
  <si>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</si>
  <si>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</si>
  <si>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</si>
  <si>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</si>
  <si>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</si>
  <si>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</si>
  <si>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</si>
  <si>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</si>
  <si>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</si>
  <si>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</si>
  <si>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</si>
  <si>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</si>
  <si>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</si>
  <si>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</si>
  <si>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</si>
  <si>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</si>
  <si>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</si>
  <si>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</si>
  <si>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</si>
  <si>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</si>
  <si>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</si>
  <si>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</si>
  <si>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</si>
  <si>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</si>
  <si>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</si>
  <si>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</si>
  <si>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</si>
  <si>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</si>
  <si>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</si>
  <si>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</si>
  <si>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</si>
  <si>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</si>
  <si>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</si>
  <si>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</si>
  <si>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</si>
  <si>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</si>
  <si>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</si>
  <si>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</si>
  <si>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</si>
  <si>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</si>
  <si>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</si>
  <si>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</si>
  <si>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</si>
  <si>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</si>
  <si>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</si>
  <si>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</si>
  <si>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</si>
  <si>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</si>
  <si>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</si>
  <si>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</si>
  <si>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</si>
  <si>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</si>
  <si>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</si>
  <si>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</si>
  <si>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</si>
  <si>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</si>
  <si>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</si>
  <si>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</si>
  <si>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</si>
  <si>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</si>
  <si>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</si>
  <si>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</si>
  <si>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</si>
  <si>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</si>
  <si>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</si>
  <si>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</si>
  <si>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</si>
  <si>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</si>
  <si>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</si>
  <si>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</si>
  <si>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</si>
  <si>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</si>
  <si>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</si>
  <si>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</si>
  <si>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</si>
  <si>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</si>
  <si>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</si>
  <si>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</si>
  <si>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</si>
  <si>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</si>
  <si>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</si>
  <si>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</si>
  <si>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</si>
  <si>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</si>
  <si>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</si>
  <si>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</si>
  <si>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</si>
  <si>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</si>
  <si>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</si>
  <si>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</si>
  <si>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</si>
  <si>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</si>
  <si>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</si>
  <si>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</si>
  <si>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</si>
  <si>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</si>
  <si>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</si>
  <si>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</si>
  <si>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</si>
  <si>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</si>
  <si>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</si>
  <si>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</si>
  <si>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</si>
  <si>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</si>
  <si>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</si>
  <si>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</si>
  <si>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</si>
  <si>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</si>
  <si>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</si>
  <si>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</si>
  <si>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</si>
  <si>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</si>
  <si>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</si>
  <si>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</si>
  <si>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</si>
  <si>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</si>
  <si>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</si>
  <si>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</si>
  <si>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</si>
  <si>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</si>
  <si>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</si>
  <si>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</si>
  <si>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</si>
  <si>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</si>
  <si>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</si>
  <si>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</si>
  <si>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</si>
  <si>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</si>
  <si>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</si>
  <si>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</si>
  <si>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</si>
  <si>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</si>
  <si>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</si>
  <si>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</si>
  <si>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</si>
  <si>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</si>
  <si>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</si>
  <si>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</si>
  <si>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</si>
  <si>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</si>
  <si>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</si>
  <si>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</si>
  <si>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</si>
  <si>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</si>
  <si>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</si>
  <si>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</si>
  <si>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</si>
  <si>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</si>
  <si>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</si>
  <si>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</si>
  <si>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</si>
  <si>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</si>
  <si>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</si>
  <si>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</si>
  <si>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</si>
  <si>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</si>
  <si>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</si>
  <si>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</si>
  <si>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</si>
  <si>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</si>
  <si>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</si>
  <si>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</si>
  <si>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</si>
  <si>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</si>
  <si>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</si>
  <si>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</si>
  <si>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</si>
  <si>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</si>
  <si>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</si>
  <si>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</si>
  <si>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</si>
  <si>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</si>
  <si>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</si>
  <si>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</si>
  <si>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</si>
  <si>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</si>
  <si>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</si>
  <si>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</si>
  <si>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</si>
  <si>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</si>
  <si>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</si>
  <si>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</si>
  <si>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</si>
  <si>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</si>
  <si>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</si>
  <si>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</si>
  <si>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</si>
  <si>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</si>
  <si>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</si>
  <si>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</si>
  <si>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</si>
  <si>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</si>
  <si>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</si>
  <si>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</si>
  <si>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</si>
  <si>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</si>
  <si>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</si>
  <si>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</si>
  <si>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</si>
  <si>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</si>
  <si>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</si>
  <si>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</si>
  <si>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</si>
  <si>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</si>
  <si>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</si>
  <si>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</si>
  <si>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</si>
  <si>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</si>
  <si>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</si>
  <si>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</si>
  <si>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</si>
  <si>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</si>
  <si>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</si>
  <si>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</si>
  <si>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</si>
  <si>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</si>
  <si>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</si>
  <si>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</si>
  <si>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</si>
  <si>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</si>
  <si>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</si>
  <si>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</si>
  <si>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</si>
  <si>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</si>
  <si>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</si>
  <si>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</si>
  <si>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</si>
  <si>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</si>
  <si>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</si>
  <si>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</si>
  <si>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</si>
  <si>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</si>
  <si>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</si>
  <si>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</si>
  <si>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</si>
  <si>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</si>
  <si>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</si>
  <si>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</si>
  <si>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</si>
  <si>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</si>
  <si>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</si>
  <si>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</si>
  <si>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</si>
  <si>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</si>
  <si>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</si>
  <si>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</si>
  <si>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</si>
  <si>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</si>
  <si>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</si>
  <si>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</si>
  <si>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</si>
  <si>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</si>
  <si>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</si>
  <si>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</si>
  <si>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</si>
  <si>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</si>
  <si>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</si>
  <si>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</si>
  <si>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</si>
  <si>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</si>
  <si>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</si>
  <si>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</si>
  <si>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</si>
  <si>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</si>
  <si>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</si>
  <si>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</si>
  <si>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</si>
  <si>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</si>
  <si>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</si>
  <si>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</si>
  <si>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</si>
  <si>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</si>
  <si>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</si>
  <si>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</si>
  <si>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</si>
  <si>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</si>
  <si>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</si>
  <si>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</si>
  <si>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</si>
  <si>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</si>
  <si>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</si>
  <si>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</si>
  <si>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</si>
  <si>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</si>
  <si>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</si>
  <si>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</si>
  <si>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</si>
  <si>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</si>
  <si>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</si>
  <si>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</si>
  <si>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</si>
  <si>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</si>
  <si>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</si>
  <si>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</si>
  <si>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</si>
  <si>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</si>
  <si>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</si>
  <si>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</si>
  <si>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</si>
  <si>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</si>
  <si>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</si>
  <si>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</si>
  <si>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</si>
  <si>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</si>
  <si>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</si>
  <si>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</si>
  <si>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</si>
  <si>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</si>
  <si>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</si>
  <si>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</si>
  <si>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</si>
  <si>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</si>
  <si>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</si>
  <si>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</si>
  <si>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</si>
  <si>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</si>
  <si>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</si>
  <si>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</si>
  <si>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</si>
  <si>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</si>
  <si>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</si>
  <si>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</si>
  <si>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</si>
  <si>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</si>
  <si>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</si>
  <si>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</si>
  <si>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</si>
  <si>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</si>
  <si>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</si>
  <si>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</si>
  <si>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</si>
  <si>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</si>
  <si>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</si>
  <si>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</si>
  <si>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</si>
  <si>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</si>
  <si>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</si>
  <si>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</si>
  <si>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</si>
  <si>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</si>
  <si>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</si>
  <si>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</si>
  <si>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</si>
  <si>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</si>
  <si>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</si>
  <si>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</si>
  <si>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</si>
  <si>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</si>
  <si>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</si>
  <si>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</si>
  <si>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</si>
  <si>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</si>
  <si>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</si>
  <si>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</si>
  <si>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</si>
  <si>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</si>
  <si>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</si>
  <si>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</si>
  <si>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</si>
  <si>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</si>
  <si>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</si>
  <si>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</si>
  <si>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</si>
  <si>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</si>
  <si>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</si>
  <si>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</si>
  <si>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</si>
  <si>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</si>
  <si>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</si>
  <si>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</si>
  <si>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</si>
  <si>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</si>
  <si>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</si>
  <si>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</si>
  <si>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</si>
  <si>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</si>
  <si>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</si>
  <si>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</si>
  <si>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</si>
  <si>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</si>
  <si>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</si>
  <si>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</si>
  <si>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</si>
  <si>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</si>
  <si>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</si>
  <si>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</si>
  <si>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</si>
  <si>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</si>
  <si>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</si>
  <si>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</si>
  <si>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</si>
  <si>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</si>
  <si>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</si>
  <si>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</si>
  <si>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</si>
  <si>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</si>
  <si>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</si>
  <si>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</si>
  <si>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</si>
  <si>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</si>
  <si>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</si>
  <si>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</si>
  <si>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</si>
  <si>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</si>
  <si>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</si>
  <si>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</si>
  <si>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</si>
  <si>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</si>
  <si>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</si>
  <si>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</si>
  <si>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</si>
  <si>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</si>
  <si>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</si>
  <si>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</si>
  <si>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</si>
  <si>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</si>
  <si>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</si>
  <si>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</si>
  <si>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</si>
  <si>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</si>
  <si>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</si>
  <si>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</si>
  <si>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</si>
  <si>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</si>
  <si>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</si>
  <si>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</si>
  <si>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</si>
  <si>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</si>
  <si>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</si>
  <si>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</si>
  <si>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</si>
  <si>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</si>
  <si>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</si>
  <si>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</si>
  <si>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</si>
  <si>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</si>
  <si>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</si>
  <si>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</si>
  <si>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</si>
  <si>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</si>
  <si>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</si>
  <si>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</si>
  <si>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</si>
  <si>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</si>
  <si>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</si>
  <si>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</si>
  <si>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</si>
  <si>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</si>
  <si>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</si>
  <si>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</si>
  <si>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</si>
  <si>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</si>
  <si>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</si>
  <si>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</si>
  <si>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</si>
  <si>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</si>
  <si>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</si>
  <si>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</si>
  <si>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</si>
  <si>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</si>
  <si>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</si>
  <si>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</si>
  <si>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</si>
  <si>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</si>
  <si>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</si>
  <si>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</si>
  <si>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</si>
  <si>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</si>
  <si>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</si>
  <si>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</si>
  <si>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</si>
  <si>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</si>
  <si>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</si>
  <si>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</si>
  <si>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</si>
  <si>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</si>
  <si>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</si>
  <si>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</si>
  <si>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</si>
  <si>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</si>
  <si>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</si>
  <si>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</si>
  <si>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</si>
  <si>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</si>
  <si>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</si>
  <si>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</si>
  <si>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</si>
  <si>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</si>
  <si>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</si>
  <si>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</si>
  <si>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</si>
  <si>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</si>
  <si>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</si>
  <si>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</si>
  <si>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</si>
  <si>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</si>
  <si>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</si>
  <si>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</si>
  <si>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</si>
  <si>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</si>
  <si>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</si>
  <si>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</si>
  <si>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</si>
  <si>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</si>
  <si>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</si>
  <si>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</si>
  <si>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</si>
  <si>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</si>
  <si>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</si>
  <si>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</si>
  <si>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</si>
  <si>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</si>
  <si>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</si>
  <si>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</si>
  <si>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</si>
  <si>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</si>
  <si>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</si>
  <si>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</si>
  <si>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</si>
  <si>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</si>
  <si>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</si>
  <si>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</si>
  <si>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</si>
  <si>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</si>
  <si>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</si>
  <si>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</si>
  <si>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</si>
  <si>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</si>
  <si>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</si>
  <si>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</si>
  <si>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</si>
  <si>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</si>
  <si>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</si>
  <si>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</si>
  <si>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</si>
  <si>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</si>
  <si>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</si>
  <si>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</si>
  <si>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</si>
  <si>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</si>
  <si>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</si>
  <si>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</si>
  <si>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</si>
  <si>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</si>
  <si>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</si>
  <si>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</si>
  <si>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</si>
  <si>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</si>
  <si>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</si>
  <si>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</si>
  <si>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</si>
  <si>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</si>
  <si>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</si>
  <si>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</si>
  <si>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</si>
  <si>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</si>
  <si>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</si>
  <si>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</si>
  <si>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</si>
  <si>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</si>
  <si>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</si>
  <si>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</si>
  <si>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</si>
  <si>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</si>
  <si>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</si>
  <si>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</si>
  <si>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</si>
  <si>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</si>
  <si>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</si>
  <si>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</si>
  <si>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</si>
  <si>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</si>
  <si>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</si>
  <si>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</si>
  <si>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</si>
  <si>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</si>
  <si>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</si>
  <si>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</si>
  <si>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</si>
  <si>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</si>
  <si>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</si>
  <si>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</si>
  <si>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</si>
  <si>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</si>
  <si>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</si>
  <si>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</si>
  <si>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</si>
  <si>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</si>
  <si>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</si>
  <si>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</si>
  <si>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</si>
  <si>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</si>
  <si>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</si>
  <si>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</si>
  <si>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</si>
  <si>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</si>
  <si>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</si>
  <si>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</si>
  <si>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</si>
  <si>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</si>
  <si>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</si>
  <si>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</si>
  <si>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</si>
  <si>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</si>
  <si>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</si>
  <si>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</si>
  <si>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</si>
  <si>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</si>
  <si>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</si>
  <si>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</si>
  <si>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</si>
  <si>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</si>
  <si>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</si>
  <si>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</si>
  <si>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</si>
  <si>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</si>
  <si>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</si>
  <si>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</si>
  <si>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</si>
  <si>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</si>
  <si>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</si>
  <si>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</si>
  <si>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</si>
  <si>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</si>
  <si>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</si>
  <si>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</si>
  <si>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</si>
  <si>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</si>
  <si>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</si>
  <si>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</si>
  <si>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</si>
  <si>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</si>
  <si>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</si>
  <si>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</si>
  <si>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</si>
  <si>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</si>
  <si>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</si>
  <si>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</si>
  <si>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</si>
  <si>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</si>
  <si>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</si>
  <si>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</si>
  <si>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</si>
  <si>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</si>
  <si>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</si>
  <si>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</si>
  <si>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</si>
  <si>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</si>
  <si>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</si>
  <si>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</si>
  <si>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</si>
  <si>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</si>
  <si>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</si>
  <si>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</si>
  <si>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</si>
  <si>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</si>
  <si>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</si>
  <si>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</si>
  <si>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</si>
  <si>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</si>
  <si>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</si>
  <si>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</si>
  <si>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</si>
  <si>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</si>
  <si>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</si>
  <si>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</si>
  <si>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</si>
  <si>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</si>
  <si>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</si>
  <si>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</si>
  <si>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</si>
  <si>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</si>
  <si>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</si>
  <si>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</si>
  <si>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</si>
  <si>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</si>
  <si>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</si>
  <si>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</si>
  <si>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</si>
  <si>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</si>
  <si>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</si>
  <si>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</si>
  <si>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</si>
  <si>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</si>
  <si>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</si>
  <si>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</si>
  <si>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</si>
  <si>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</si>
  <si>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</si>
  <si>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</si>
  <si>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</si>
  <si>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</si>
  <si>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</si>
  <si>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</si>
  <si>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</si>
  <si>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</si>
  <si>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</si>
  <si>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</si>
  <si>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</si>
  <si>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</si>
  <si>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</si>
  <si>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</si>
  <si>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</si>
  <si>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</si>
  <si>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</si>
  <si>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</si>
  <si>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</si>
  <si>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</si>
  <si>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</si>
  <si>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</si>
  <si>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</si>
  <si>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</si>
  <si>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</si>
  <si>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</si>
  <si>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</si>
  <si>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</si>
  <si>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</si>
  <si>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</si>
  <si>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</si>
  <si>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</si>
  <si>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</si>
  <si>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</si>
  <si>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</si>
  <si>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</si>
  <si>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</si>
  <si>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</si>
  <si>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</si>
  <si>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</si>
  <si>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</si>
  <si>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</si>
  <si>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</si>
  <si>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</si>
  <si>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</si>
  <si>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</si>
  <si>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</si>
  <si>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</si>
  <si>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</si>
  <si>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</si>
  <si>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</si>
  <si>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</si>
  <si>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</si>
  <si>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</si>
  <si>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</si>
  <si>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</si>
  <si>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</si>
  <si>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</si>
  <si>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</si>
  <si>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</si>
  <si>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</si>
  <si>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</si>
  <si>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</si>
  <si>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</si>
  <si>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</si>
  <si>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</si>
  <si>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</si>
  <si>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</si>
  <si>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</si>
  <si>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</si>
  <si>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</si>
  <si>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</si>
  <si>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</si>
  <si>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</si>
  <si>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</si>
  <si>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</si>
  <si>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</si>
  <si>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</si>
  <si>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</si>
  <si>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</si>
  <si>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</si>
  <si>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</si>
  <si>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</si>
  <si>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</si>
  <si>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</si>
  <si>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</si>
  <si>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</si>
  <si>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</si>
  <si>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</si>
  <si>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</si>
  <si>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</si>
  <si>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</si>
  <si>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</si>
  <si>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</si>
  <si>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</si>
  <si>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</si>
  <si>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</si>
  <si>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</si>
  <si>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</si>
  <si>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</si>
  <si>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</si>
  <si>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</si>
  <si>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</si>
  <si>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</si>
  <si>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</si>
  <si>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</si>
  <si>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</si>
  <si>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</si>
  <si>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</si>
  <si>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</si>
  <si>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</si>
  <si>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</si>
  <si>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</si>
  <si>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</si>
  <si>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</si>
  <si>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</si>
  <si>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</si>
  <si>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</si>
  <si>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</si>
  <si>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</si>
  <si>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</si>
  <si>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</si>
  <si>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</si>
  <si>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</si>
  <si>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</si>
  <si>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</si>
  <si>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</si>
  <si>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</si>
  <si>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</si>
  <si>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</si>
  <si>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</si>
  <si>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</si>
  <si>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</si>
  <si>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</si>
  <si>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</si>
  <si>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</si>
  <si>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</si>
  <si>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</si>
  <si>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</si>
  <si>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</si>
  <si>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</si>
  <si>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</si>
  <si>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</si>
  <si>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</si>
  <si>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</si>
  <si>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</si>
  <si>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</si>
  <si>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</si>
  <si>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</si>
  <si>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</si>
  <si>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</si>
  <si>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</si>
  <si>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</si>
  <si>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</si>
  <si>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</si>
  <si>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</si>
  <si>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</si>
  <si>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</si>
  <si>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</si>
  <si>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</si>
  <si>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</si>
  <si>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</si>
  <si>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</si>
  <si>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</si>
  <si>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</si>
  <si>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</si>
  <si>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</si>
  <si>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</si>
  <si>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</si>
  <si>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</si>
  <si>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</si>
  <si>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</si>
  <si>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</si>
  <si>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</si>
  <si>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</si>
  <si>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</si>
  <si>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</si>
  <si>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</si>
  <si>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</si>
  <si>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</si>
  <si>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</si>
  <si>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</si>
  <si>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</si>
  <si>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</si>
  <si>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</si>
  <si>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</si>
  <si>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</si>
  <si>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</si>
  <si>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</si>
  <si>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</si>
  <si>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</si>
  <si>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</si>
  <si>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</si>
  <si>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</si>
  <si>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</si>
  <si>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</si>
  <si>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</si>
  <si>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</si>
  <si>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</si>
  <si>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</si>
  <si>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</si>
  <si>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</si>
  <si>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</si>
  <si>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</si>
  <si>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</si>
  <si>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</si>
  <si>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</si>
  <si>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</si>
  <si>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</si>
  <si>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</si>
  <si>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</si>
  <si>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</si>
  <si>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</si>
  <si>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</si>
  <si>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</si>
  <si>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</si>
  <si>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</si>
  <si>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</si>
  <si>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</si>
  <si>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</si>
  <si>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</si>
  <si>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</si>
  <si>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</si>
  <si>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</si>
  <si>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</si>
  <si>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</si>
  <si>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</si>
  <si>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</si>
  <si>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</si>
  <si>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</si>
  <si>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</si>
  <si>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</si>
  <si>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</si>
  <si>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</si>
  <si>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</si>
  <si>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</si>
  <si>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</si>
  <si>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</si>
  <si>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</si>
  <si>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</si>
  <si>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</si>
  <si>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</si>
  <si>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</si>
  <si>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</si>
  <si>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</si>
  <si>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</si>
  <si>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</si>
  <si>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</si>
  <si>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</si>
  <si>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</si>
  <si>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</si>
  <si>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</si>
  <si>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</si>
  <si>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</si>
  <si>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</si>
  <si>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</si>
  <si>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</si>
  <si>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</si>
  <si>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</si>
  <si>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</si>
  <si>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</si>
  <si>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</si>
  <si>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</si>
  <si>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</si>
  <si>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</si>
  <si>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</si>
  <si>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</si>
  <si>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</si>
  <si>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</si>
  <si>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</si>
  <si>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</si>
  <si>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</si>
  <si>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</si>
  <si>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</si>
  <si>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</si>
  <si>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</si>
  <si>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</si>
  <si>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</si>
  <si>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</si>
  <si>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</si>
  <si>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</si>
  <si>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</si>
  <si>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</si>
  <si>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</si>
  <si>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</si>
  <si>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</si>
  <si>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</si>
  <si>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</si>
  <si>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</si>
  <si>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</si>
  <si>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</si>
  <si>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</si>
  <si>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</si>
  <si>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</si>
  <si>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</si>
  <si>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</si>
  <si>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</si>
  <si>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</si>
  <si>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</si>
  <si>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</si>
  <si>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</si>
  <si>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</si>
  <si>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</si>
  <si>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</si>
  <si>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</si>
  <si>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</si>
  <si>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</si>
  <si>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</si>
  <si>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</si>
  <si>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</si>
  <si>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</si>
  <si>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</si>
  <si>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</si>
  <si>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</si>
  <si>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</si>
  <si>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</si>
  <si>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</si>
  <si>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</si>
  <si>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</si>
  <si>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</si>
  <si>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</si>
  <si>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</si>
  <si>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</si>
  <si>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</si>
  <si>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</si>
  <si>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</si>
  <si>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</si>
  <si>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</si>
  <si>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</si>
  <si>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</si>
  <si>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</si>
  <si>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</si>
  <si>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</si>
  <si>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</si>
  <si>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</si>
  <si>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</si>
  <si>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</si>
  <si>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</si>
  <si>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</si>
  <si>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</si>
  <si>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</si>
  <si>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</si>
  <si>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</si>
  <si>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</si>
  <si>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</si>
  <si>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</si>
  <si>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</si>
  <si>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</si>
  <si>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</si>
  <si>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</si>
  <si>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</si>
  <si>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</si>
  <si>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</si>
  <si>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</si>
  <si>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</si>
  <si>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</si>
  <si>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</si>
  <si>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</si>
  <si>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</si>
  <si>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</si>
  <si>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</si>
  <si>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</si>
  <si>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</si>
  <si>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</si>
  <si>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</si>
  <si>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</si>
  <si>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</si>
  <si>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</si>
  <si>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</si>
  <si>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</si>
  <si>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</si>
  <si>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</si>
  <si>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</si>
  <si>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</si>
  <si>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</si>
  <si>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</si>
  <si>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</si>
  <si>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</si>
  <si>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</si>
  <si>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</si>
  <si>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</si>
  <si>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</si>
  <si>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</si>
  <si>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</si>
  <si>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</si>
  <si>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</si>
  <si>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</si>
  <si>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</si>
  <si>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</si>
  <si>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</si>
  <si>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</si>
  <si>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</si>
  <si>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</si>
  <si>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</si>
  <si>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</si>
  <si>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</si>
  <si>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</si>
  <si>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</si>
  <si>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</si>
  <si>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</si>
  <si>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</si>
  <si>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</si>
  <si>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</si>
  <si>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</si>
  <si>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</si>
  <si>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</si>
  <si>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</si>
  <si>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</si>
  <si>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</si>
  <si>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</si>
  <si>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</si>
  <si>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</si>
  <si>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</si>
  <si>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</si>
  <si>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</si>
  <si>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</si>
  <si>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</si>
  <si>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</si>
  <si>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</si>
  <si>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</si>
  <si>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</si>
  <si>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</si>
  <si>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</si>
  <si>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</si>
  <si>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</si>
  <si>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</si>
  <si>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</si>
  <si>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</si>
  <si>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</si>
  <si>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</si>
  <si>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</si>
  <si>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</si>
  <si>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</si>
  <si>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</si>
  <si>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</si>
  <si>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</si>
  <si>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</si>
  <si>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</si>
  <si>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</si>
  <si>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</si>
  <si>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</si>
  <si>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</si>
  <si>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</si>
  <si>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</si>
  <si>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</si>
  <si>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</si>
  <si>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</si>
  <si>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</si>
  <si>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</si>
  <si>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</si>
  <si>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</si>
  <si>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</si>
  <si>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</si>
  <si>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</si>
  <si>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</si>
  <si>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</si>
  <si>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</si>
  <si>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</si>
  <si>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</si>
  <si>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</si>
  <si>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</si>
  <si>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</si>
  <si>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</si>
  <si>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</si>
  <si>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</si>
  <si>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</si>
  <si>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</si>
  <si>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</si>
  <si>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</si>
  <si>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</si>
  <si>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</si>
  <si>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</si>
  <si>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</si>
  <si>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</si>
  <si>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</si>
  <si>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</si>
  <si>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</si>
  <si>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</si>
  <si>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</si>
  <si>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</si>
  <si>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</si>
  <si>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</si>
  <si>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</si>
  <si>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</si>
  <si>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</si>
  <si>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</si>
  <si>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</si>
  <si>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</si>
  <si>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</si>
  <si>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</si>
  <si>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</si>
  <si>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</si>
  <si>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</si>
  <si>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</si>
  <si>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</si>
  <si>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</si>
  <si>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</si>
  <si>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</si>
  <si>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</si>
  <si>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</si>
  <si>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</si>
  <si>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</si>
  <si>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</si>
  <si>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</si>
  <si>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</si>
  <si>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</si>
  <si>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</si>
  <si>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</si>
  <si>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</si>
  <si>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</si>
  <si>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</si>
  <si>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</si>
  <si>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</si>
  <si>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</si>
  <si>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</si>
  <si>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</si>
  <si>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</si>
  <si>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</si>
  <si>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</si>
  <si>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</si>
  <si>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</si>
  <si>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</si>
  <si>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</si>
  <si>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</si>
  <si>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</si>
  <si>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</si>
  <si>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</si>
  <si>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</si>
  <si>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</si>
  <si>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</si>
  <si>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</si>
  <si>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</si>
  <si>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</si>
  <si>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</si>
  <si>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</si>
  <si>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</si>
  <si>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</si>
  <si>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</si>
  <si>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</si>
  <si>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</si>
  <si>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</si>
  <si>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</si>
  <si>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</si>
  <si>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</si>
  <si>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</si>
  <si>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</si>
  <si>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</si>
  <si>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</si>
  <si>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</si>
  <si>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</si>
  <si>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</si>
  <si>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</si>
  <si>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</si>
  <si>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</si>
  <si>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</si>
  <si>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</si>
  <si>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</si>
  <si>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</si>
  <si>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</si>
  <si>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</si>
  <si>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</si>
  <si>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</si>
  <si>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</si>
  <si>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</si>
  <si>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</si>
  <si>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</si>
  <si>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</si>
  <si>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</si>
  <si>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</si>
  <si>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</si>
  <si>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</si>
  <si>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</si>
  <si>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</si>
  <si>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</si>
  <si>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</si>
  <si>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</si>
  <si>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</si>
  <si>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</si>
  <si>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</si>
  <si>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</si>
  <si>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</si>
  <si>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</si>
  <si>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</si>
  <si>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</si>
  <si>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</si>
  <si>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</si>
  <si>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</si>
  <si>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</si>
  <si>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</si>
  <si>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</si>
  <si>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</si>
  <si>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</si>
  <si>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</si>
  <si>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</si>
  <si>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</si>
  <si>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</si>
  <si>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</si>
  <si>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</si>
  <si>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</si>
  <si>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</si>
  <si>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</si>
  <si>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</si>
  <si>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</si>
  <si>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</si>
  <si>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</si>
  <si>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</si>
  <si>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</si>
  <si>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</si>
  <si>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</si>
  <si>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</si>
  <si>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</si>
  <si>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</si>
  <si>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</si>
  <si>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</si>
  <si>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</si>
  <si>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</si>
  <si>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</si>
  <si>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</si>
  <si>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</si>
  <si>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</si>
  <si>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</si>
  <si>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</si>
  <si>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</si>
  <si>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</si>
  <si>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</si>
  <si>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</si>
  <si>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</si>
  <si>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</si>
  <si>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</si>
  <si>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</si>
  <si>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</si>
  <si>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</si>
  <si>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</si>
  <si>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</si>
  <si>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</si>
  <si>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</si>
  <si>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</si>
  <si>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</si>
  <si>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</si>
  <si>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</si>
  <si>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</si>
  <si>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</si>
  <si>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</si>
  <si>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</si>
  <si>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</si>
  <si>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</si>
  <si>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</si>
  <si>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</si>
  <si>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</si>
  <si>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</si>
  <si>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</si>
  <si>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</si>
  <si>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</si>
  <si>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</si>
  <si>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</si>
  <si>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</si>
  <si>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</si>
  <si>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</si>
  <si>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</si>
  <si>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</si>
  <si>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</si>
  <si>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</si>
  <si>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</si>
  <si>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</si>
  <si>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</si>
  <si>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</si>
  <si>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</si>
  <si>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</si>
  <si>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</si>
  <si>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</si>
  <si>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</si>
  <si>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</si>
  <si>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</si>
  <si>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</si>
  <si>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</si>
  <si>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</si>
  <si>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</si>
  <si>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</si>
  <si>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</si>
  <si>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</si>
  <si>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</si>
  <si>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</si>
  <si>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</si>
  <si>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</si>
  <si>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</si>
  <si>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</si>
  <si>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</si>
  <si>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</si>
  <si>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</si>
  <si>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</si>
  <si>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</si>
  <si>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</si>
  <si>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</si>
  <si>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</si>
  <si>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</si>
  <si>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</si>
  <si>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</si>
  <si>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</si>
  <si>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</si>
  <si>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</si>
  <si>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</si>
  <si>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</si>
  <si>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</si>
  <si>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</si>
  <si>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</si>
  <si>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</si>
  <si>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</si>
  <si>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</si>
  <si>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</si>
  <si>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</si>
  <si>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</si>
  <si>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</si>
  <si>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</si>
  <si>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</si>
  <si>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</si>
  <si>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</si>
  <si>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</si>
  <si>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</si>
  <si>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</si>
  <si>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</si>
  <si>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</si>
  <si>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</si>
  <si>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</si>
  <si>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</si>
  <si>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</si>
  <si>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</si>
  <si>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</si>
  <si>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</si>
  <si>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</si>
  <si>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</si>
  <si>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</si>
  <si>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</si>
  <si>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</si>
  <si>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</si>
  <si>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</si>
  <si>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</si>
  <si>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</si>
  <si>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</si>
  <si>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</si>
  <si>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</si>
  <si>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</si>
  <si>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</si>
  <si>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</si>
  <si>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</si>
  <si>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</si>
  <si>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</si>
  <si>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</si>
  <si>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</si>
  <si>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</si>
  <si>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</si>
  <si>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</si>
  <si>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</si>
  <si>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</si>
  <si>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</si>
  <si>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</si>
  <si>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</si>
  <si>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</si>
  <si>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</si>
  <si>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</si>
  <si>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</si>
  <si>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</si>
  <si>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</si>
  <si>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</si>
  <si>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</si>
  <si>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</si>
  <si>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</si>
  <si>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</si>
  <si>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</si>
  <si>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</si>
  <si>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</si>
  <si>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</si>
  <si>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</si>
  <si>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</si>
  <si>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</si>
  <si>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</si>
  <si>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</si>
  <si>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</si>
  <si>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</si>
  <si>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</si>
  <si>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</si>
  <si>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</si>
  <si>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</si>
  <si>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</si>
  <si>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</si>
  <si>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</si>
  <si>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</si>
  <si>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</si>
  <si>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</si>
  <si>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</si>
  <si>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</si>
  <si>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</si>
  <si>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</si>
  <si>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</si>
  <si>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</si>
  <si>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</si>
  <si>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</si>
  <si>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</si>
  <si>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</si>
  <si>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</si>
  <si>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</si>
  <si>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</si>
  <si>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</si>
  <si>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</si>
  <si>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</si>
  <si>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</si>
  <si>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</si>
  <si>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</si>
  <si>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</si>
  <si>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</si>
  <si>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</si>
  <si>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</si>
  <si>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</si>
  <si>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</si>
  <si>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</si>
  <si>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</si>
  <si>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</si>
  <si>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</si>
  <si>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</si>
  <si>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</si>
  <si>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</si>
  <si>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</si>
  <si>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</si>
  <si>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</si>
  <si>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</si>
  <si>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</si>
  <si>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</si>
  <si>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</si>
  <si>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</si>
  <si>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</si>
  <si>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</si>
  <si>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</si>
  <si>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</si>
  <si>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</si>
  <si>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</si>
  <si>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</si>
  <si>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</si>
  <si>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</si>
  <si>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</si>
  <si>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</si>
  <si>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</si>
  <si>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</si>
  <si>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</si>
  <si>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</si>
  <si>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</si>
  <si>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</si>
  <si>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</si>
  <si>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</si>
  <si>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</si>
  <si>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</si>
  <si>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</si>
  <si>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</si>
  <si>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</si>
  <si>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</si>
  <si>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</si>
  <si>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</si>
  <si>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</si>
  <si>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</si>
  <si>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</si>
  <si>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</si>
  <si>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</si>
  <si>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</si>
  <si>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</si>
  <si>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</si>
  <si>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</si>
  <si>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</si>
  <si>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</si>
  <si>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</si>
  <si>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</si>
  <si>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</si>
  <si>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</si>
  <si>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</si>
  <si>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</si>
  <si>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</si>
  <si>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</si>
  <si>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</si>
  <si>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</si>
  <si>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</si>
  <si>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</si>
  <si>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</si>
  <si>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</si>
  <si>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</si>
  <si>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</si>
  <si>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</si>
  <si>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</si>
  <si>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</si>
  <si>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</si>
  <si>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</si>
  <si>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</si>
  <si>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</si>
  <si>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</si>
  <si>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</si>
  <si>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</si>
  <si>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</si>
  <si>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</si>
  <si>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</si>
  <si>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</si>
  <si>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</si>
  <si>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</si>
  <si>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</si>
  <si>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</si>
  <si>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</si>
  <si>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</si>
  <si>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</si>
  <si>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</si>
  <si>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</si>
  <si>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</si>
  <si>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</si>
  <si>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</si>
  <si>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</si>
  <si>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</si>
  <si>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</si>
  <si>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</si>
  <si>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</si>
  <si>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</si>
  <si>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</si>
  <si>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</si>
  <si>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</si>
  <si>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</si>
  <si>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</si>
  <si>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</si>
  <si>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</si>
  <si>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</si>
  <si>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</si>
  <si>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</si>
  <si>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</si>
  <si>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</si>
  <si>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</si>
  <si>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</si>
  <si>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</si>
  <si>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</si>
  <si>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</si>
  <si>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</si>
  <si>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</si>
  <si>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</si>
  <si>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</si>
  <si>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</si>
  <si>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</si>
  <si>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</si>
  <si>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</si>
  <si>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</si>
  <si>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</si>
  <si>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</si>
  <si>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</si>
  <si>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</si>
  <si>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</si>
  <si>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</si>
  <si>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</si>
  <si>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</si>
  <si>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</si>
  <si>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</si>
  <si>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</si>
  <si>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</si>
  <si>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</si>
  <si>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</si>
  <si>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</si>
  <si>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</si>
  <si>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</si>
  <si>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</si>
  <si>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</si>
  <si>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</si>
  <si>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</si>
  <si>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</si>
  <si>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</si>
  <si>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</si>
  <si>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</si>
  <si>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</si>
  <si>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</si>
  <si>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</si>
  <si>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</si>
  <si>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</si>
  <si>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</si>
  <si>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</si>
  <si>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</si>
  <si>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</si>
  <si>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</si>
  <si>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</si>
  <si>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</si>
  <si>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</si>
  <si>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</si>
  <si>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</si>
  <si>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</si>
  <si>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</si>
  <si>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</si>
  <si>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</si>
  <si>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</si>
  <si>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</si>
  <si>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</si>
  <si>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</si>
  <si>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</si>
  <si>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</si>
  <si>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</si>
  <si>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</si>
  <si>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</si>
  <si>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</si>
  <si>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</si>
  <si>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</si>
  <si>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</si>
  <si>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</si>
  <si>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</si>
  <si>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</si>
  <si>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</si>
  <si>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</si>
  <si>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</si>
  <si>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</si>
  <si>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</si>
  <si>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</si>
  <si>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</si>
  <si>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</si>
  <si>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</si>
  <si>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</si>
  <si>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</si>
  <si>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</si>
  <si>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</si>
  <si>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</si>
  <si>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</si>
  <si>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</si>
  <si>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</si>
  <si>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</si>
  <si>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</si>
  <si>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</si>
  <si>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</si>
  <si>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</si>
  <si>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</si>
  <si>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</si>
  <si>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</si>
  <si>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</si>
  <si>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</si>
  <si>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</si>
  <si>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</si>
  <si>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</si>
  <si>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</si>
  <si>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</si>
  <si>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</si>
  <si>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</si>
  <si>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</si>
  <si>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</si>
  <si>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</si>
  <si>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</si>
  <si>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</si>
  <si>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</si>
  <si>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</si>
  <si>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</si>
  <si>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</si>
  <si>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</si>
  <si>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</si>
  <si>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</si>
  <si>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</si>
  <si>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</si>
  <si>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</si>
  <si>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</si>
  <si>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</si>
  <si>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</si>
  <si>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</si>
  <si>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</si>
  <si>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</si>
  <si>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</si>
  <si>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</si>
  <si>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</si>
  <si>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</si>
  <si>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</si>
  <si>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</si>
  <si>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</si>
  <si>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</si>
  <si>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</si>
  <si>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</si>
  <si>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</si>
  <si>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</si>
  <si>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</si>
  <si>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</si>
  <si>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</si>
  <si>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</si>
  <si>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</si>
  <si>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</si>
  <si>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</si>
  <si>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</si>
  <si>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</si>
  <si>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</si>
  <si>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</si>
  <si>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</si>
  <si>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</si>
  <si>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</si>
  <si>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</si>
  <si>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</si>
  <si>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</si>
  <si>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</si>
  <si>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</si>
  <si>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</si>
  <si>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</si>
  <si>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</si>
  <si>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</si>
  <si>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</si>
  <si>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</si>
  <si>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</si>
  <si>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</si>
  <si>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</si>
  <si>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</si>
  <si>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</si>
  <si>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</si>
  <si>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</si>
  <si>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</si>
  <si>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</si>
  <si>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</si>
  <si>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</si>
  <si>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</si>
  <si>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</si>
  <si>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</si>
  <si>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</si>
  <si>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</si>
  <si>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</si>
  <si>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</si>
  <si>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</si>
  <si>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</si>
  <si>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</si>
  <si>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</si>
  <si>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</si>
  <si>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</si>
  <si>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</si>
  <si>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</si>
  <si>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</si>
  <si>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</si>
  <si>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</si>
  <si>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</si>
  <si>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</si>
  <si>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</si>
  <si>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</si>
  <si>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</si>
  <si>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</si>
  <si>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</si>
  <si>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</si>
  <si>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</si>
  <si>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</si>
  <si>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</si>
  <si>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</si>
  <si>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</si>
  <si>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</si>
  <si>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</si>
  <si>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</si>
  <si>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</si>
  <si>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</si>
  <si>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</si>
  <si>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</si>
  <si>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</si>
  <si>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</si>
  <si>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</si>
  <si>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</si>
  <si>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</si>
  <si>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</si>
  <si>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</si>
  <si>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</si>
  <si>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</si>
  <si>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</si>
  <si>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</si>
  <si>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</si>
  <si>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</si>
  <si>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</si>
  <si>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</si>
  <si>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</si>
  <si>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</si>
  <si>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</si>
  <si>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</si>
  <si>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</si>
  <si>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</si>
  <si>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</si>
  <si>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</si>
  <si>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</si>
  <si>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</si>
  <si>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</si>
  <si>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</si>
  <si>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</si>
  <si>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</si>
  <si>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</si>
  <si>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</si>
  <si>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</si>
  <si>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</si>
  <si>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</si>
  <si>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</si>
  <si>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</si>
  <si>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</si>
  <si>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</si>
  <si>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</si>
  <si>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</si>
  <si>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</si>
  <si>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</si>
  <si>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</si>
  <si>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</si>
  <si>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</si>
  <si>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</si>
  <si>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</si>
  <si>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</si>
  <si>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</si>
  <si>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</si>
  <si>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</si>
  <si>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</si>
  <si>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</si>
  <si>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</si>
  <si>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</si>
  <si>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</si>
  <si>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</si>
  <si>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</si>
  <si>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</si>
  <si>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</si>
  <si>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</si>
  <si>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</si>
  <si>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</si>
  <si>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</si>
  <si>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</si>
  <si>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</si>
  <si>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</si>
  <si>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</si>
  <si>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</si>
  <si>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</si>
  <si>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</si>
  <si>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</si>
  <si>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</si>
  <si>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</si>
  <si>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</si>
  <si>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</si>
  <si>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</si>
  <si>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</si>
  <si>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</si>
  <si>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</si>
  <si>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</si>
  <si>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</si>
  <si>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</si>
  <si>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</si>
  <si>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</si>
  <si>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</si>
  <si>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</si>
  <si>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</si>
  <si>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</si>
  <si>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</si>
  <si>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</si>
  <si>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</si>
  <si>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</si>
  <si>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</si>
  <si>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</si>
  <si>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</si>
  <si>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</si>
  <si>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</si>
  <si>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</si>
  <si>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</si>
  <si>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</si>
  <si>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</si>
  <si>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</si>
  <si>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</si>
  <si>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</si>
  <si>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</si>
  <si>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</si>
  <si>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</si>
  <si>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</si>
  <si>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</si>
  <si>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</si>
  <si>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</si>
  <si>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</si>
  <si>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</si>
  <si>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</si>
  <si>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</si>
  <si>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</si>
  <si>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</si>
  <si>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</si>
  <si>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</si>
  <si>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</si>
  <si>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</si>
  <si>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</si>
  <si>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</si>
  <si>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</si>
  <si>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</si>
  <si>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</si>
  <si>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</si>
  <si>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</si>
  <si>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</si>
  <si>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</si>
  <si>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</si>
  <si>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</si>
  <si>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</si>
  <si>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</si>
  <si>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</si>
  <si>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</si>
  <si>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</si>
  <si>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</si>
  <si>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</si>
  <si>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</si>
  <si>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</si>
  <si>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</si>
  <si>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</si>
  <si>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</si>
  <si>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</si>
  <si>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</si>
  <si>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</si>
  <si>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</si>
  <si>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</si>
  <si>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</si>
  <si>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</si>
  <si>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</si>
  <si>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</si>
  <si>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</si>
  <si>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</si>
  <si>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</si>
  <si>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</si>
  <si>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</si>
  <si>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</si>
  <si>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</si>
  <si>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</si>
  <si>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</si>
  <si>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</si>
  <si>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</si>
  <si>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</si>
  <si>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</si>
  <si>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</si>
  <si>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</si>
  <si>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</si>
  <si>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</si>
  <si>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</si>
  <si>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</si>
  <si>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</si>
  <si>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</si>
  <si>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</si>
  <si>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</si>
  <si>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</si>
  <si>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</si>
  <si>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</si>
  <si>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</si>
  <si>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</si>
  <si>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</si>
  <si>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</si>
  <si>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</si>
  <si>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</si>
  <si>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</si>
  <si>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</si>
  <si>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</si>
  <si>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</si>
  <si>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</si>
  <si>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</si>
  <si>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</si>
  <si>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</si>
  <si>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</si>
  <si>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</si>
  <si>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</si>
  <si>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</si>
  <si>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</si>
  <si>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</si>
  <si>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</si>
  <si>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</si>
  <si>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</si>
  <si>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</si>
  <si>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</si>
  <si>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</si>
  <si>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</si>
  <si>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</si>
  <si>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</si>
  <si>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</si>
  <si>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</si>
  <si>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</si>
  <si>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</si>
  <si>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</si>
  <si>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</si>
  <si>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</si>
  <si>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</si>
  <si>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</si>
  <si>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</si>
  <si>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</si>
  <si>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</si>
  <si>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</si>
  <si>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</si>
  <si>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</si>
  <si>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</si>
  <si>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</si>
  <si>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</si>
  <si>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</si>
  <si>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</si>
  <si>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</si>
  <si>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</si>
  <si>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</si>
  <si>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</si>
  <si>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</si>
  <si>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</si>
  <si>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</si>
  <si>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</si>
  <si>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</si>
  <si>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</si>
  <si>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</si>
  <si>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</si>
  <si>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</si>
  <si>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</si>
  <si>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</si>
  <si>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</si>
  <si>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</si>
  <si>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</si>
  <si>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</si>
  <si>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</si>
  <si>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</si>
  <si>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</si>
  <si>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</si>
  <si>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</si>
  <si>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</si>
  <si>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</si>
  <si>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</si>
  <si>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</si>
  <si>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</si>
  <si>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</si>
  <si>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</si>
  <si>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</si>
  <si>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</si>
  <si>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</si>
  <si>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</si>
  <si>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</si>
  <si>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</si>
  <si>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</si>
  <si>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</si>
  <si>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</si>
  <si>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</si>
  <si>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</si>
  <si>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</si>
  <si>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</si>
  <si>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</si>
  <si>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</si>
  <si>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</si>
  <si>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</si>
  <si>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</si>
  <si>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</si>
  <si>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</si>
  <si>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</si>
  <si>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</si>
  <si>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</si>
  <si>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</si>
  <si>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</si>
  <si>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</si>
  <si>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</si>
  <si>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</si>
  <si>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</si>
  <si>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</si>
  <si>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</si>
  <si>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</si>
  <si>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</si>
  <si>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</si>
  <si>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</si>
  <si>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</si>
  <si>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</si>
  <si>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</si>
  <si>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</si>
  <si>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</si>
  <si>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</si>
  <si>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</si>
  <si>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</si>
  <si>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</si>
  <si>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</si>
  <si>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</si>
  <si>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</si>
  <si>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</si>
  <si>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</si>
  <si>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</si>
  <si>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</si>
  <si>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</si>
  <si>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</si>
  <si>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</si>
  <si>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</si>
  <si>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</si>
  <si>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</si>
  <si>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</si>
  <si>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</si>
  <si>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</si>
  <si>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</si>
  <si>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</si>
  <si>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</si>
  <si>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</si>
  <si>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</si>
  <si>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</si>
  <si>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</si>
  <si>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</si>
  <si>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</si>
  <si>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</si>
  <si>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</si>
  <si>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</si>
  <si>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</si>
  <si>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</si>
  <si>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</si>
  <si>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</si>
  <si>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</si>
  <si>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</si>
  <si>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</si>
  <si>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</si>
  <si>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</si>
  <si>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</si>
  <si>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</si>
  <si>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</si>
  <si>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</si>
  <si>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</si>
  <si>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</si>
  <si>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</si>
  <si>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</si>
  <si>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</si>
  <si>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</si>
  <si>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</si>
  <si>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</si>
  <si>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</si>
  <si>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</si>
  <si>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</si>
  <si>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</si>
  <si>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</si>
  <si>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</si>
  <si>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</si>
  <si>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</si>
  <si>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</si>
  <si>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</si>
  <si>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</si>
  <si>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</si>
  <si>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</si>
  <si>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</si>
  <si>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</si>
  <si>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</si>
  <si>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</si>
  <si>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</si>
  <si>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</si>
  <si>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</si>
  <si>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</si>
  <si>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</si>
  <si>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</si>
  <si>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</si>
  <si>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</si>
  <si>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</si>
  <si>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</si>
  <si>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</si>
  <si>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</si>
  <si>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</si>
  <si>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</si>
  <si>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</si>
  <si>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</si>
  <si>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</si>
  <si>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</si>
  <si>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</si>
  <si>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</si>
  <si>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</si>
  <si>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</si>
  <si>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</si>
  <si>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</si>
  <si>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</si>
  <si>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</si>
  <si>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</si>
  <si>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</si>
  <si>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</si>
  <si>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</si>
  <si>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</si>
  <si>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</si>
  <si>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</si>
  <si>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</si>
  <si>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</si>
  <si>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</si>
  <si>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</si>
  <si>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</si>
  <si>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</si>
  <si>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</si>
  <si>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</si>
  <si>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</si>
  <si>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</si>
  <si>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</si>
  <si>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</si>
  <si>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</si>
  <si>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</si>
  <si>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</si>
  <si>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</si>
  <si>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</si>
  <si>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</si>
  <si>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</si>
  <si>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</si>
  <si>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</si>
  <si>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</si>
  <si>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</si>
  <si>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</si>
  <si>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</si>
  <si>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</si>
  <si>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</si>
  <si>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</si>
  <si>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</si>
  <si>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</si>
  <si>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</si>
  <si>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</si>
  <si>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</si>
  <si>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</si>
  <si>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</si>
  <si>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</si>
  <si>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</si>
  <si>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</si>
  <si>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</si>
  <si>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</si>
  <si>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</si>
  <si>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</si>
  <si>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</si>
  <si>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</si>
  <si>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</si>
  <si>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</si>
  <si>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</si>
  <si>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</si>
  <si>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</si>
  <si>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</si>
  <si>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</si>
  <si>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</si>
  <si>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</si>
  <si>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</si>
  <si>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</si>
  <si>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</si>
  <si>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</si>
  <si>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</si>
  <si>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</si>
  <si>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</si>
  <si>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</si>
  <si>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</si>
  <si>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</si>
  <si>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</si>
  <si>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</si>
  <si>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</si>
  <si>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</si>
  <si>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</si>
  <si>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</si>
  <si>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</si>
  <si>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</si>
  <si>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</si>
  <si>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</si>
  <si>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</si>
  <si>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</si>
  <si>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</si>
  <si>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</si>
  <si>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</si>
  <si>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</si>
  <si>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</si>
  <si>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</si>
  <si>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</si>
  <si>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</si>
  <si>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</si>
  <si>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</si>
  <si>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</si>
  <si>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</si>
  <si>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</si>
  <si>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</si>
  <si>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</si>
  <si>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</si>
  <si>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</si>
  <si>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</si>
  <si>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</si>
  <si>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</si>
  <si>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</si>
  <si>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</si>
  <si>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</si>
  <si>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</si>
  <si>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</si>
  <si>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</si>
  <si>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</si>
  <si>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</si>
  <si>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</si>
  <si>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</si>
  <si>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</si>
  <si>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</si>
  <si>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</si>
  <si>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</si>
  <si>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</si>
  <si>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</si>
  <si>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</si>
  <si>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</si>
  <si>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</si>
  <si>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</si>
  <si>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</si>
  <si>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</si>
  <si>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</si>
  <si>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</si>
  <si>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</si>
  <si>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</si>
  <si>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</si>
  <si>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</si>
  <si>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</si>
  <si>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</si>
  <si>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</si>
  <si>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</si>
  <si>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</si>
  <si>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</si>
  <si>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</si>
  <si>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</si>
  <si>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</si>
  <si>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</si>
  <si>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</si>
  <si>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</si>
  <si>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</si>
  <si>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</si>
  <si>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</si>
  <si>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</si>
  <si>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</si>
  <si>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</si>
  <si>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</si>
  <si>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</si>
  <si>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</si>
  <si>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</si>
  <si>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</si>
  <si>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</si>
  <si>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</si>
  <si>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</si>
  <si>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</si>
  <si>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</si>
  <si>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</si>
  <si>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</si>
  <si>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</si>
  <si>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</si>
  <si>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</si>
  <si>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</si>
  <si>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</si>
  <si>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</si>
  <si>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</si>
  <si>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</si>
  <si>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</si>
  <si>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</si>
  <si>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</si>
  <si>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</si>
  <si>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</si>
  <si>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</si>
  <si>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</si>
  <si>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</si>
  <si>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</si>
  <si>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</si>
  <si>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</si>
  <si>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</si>
  <si>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</si>
  <si>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</si>
  <si>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</si>
  <si>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</si>
  <si>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</si>
  <si>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</si>
  <si>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</si>
  <si>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</si>
  <si>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</si>
  <si>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</si>
  <si>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</si>
  <si>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</si>
  <si>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</si>
  <si>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</si>
  <si>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</si>
  <si>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</si>
  <si>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</si>
  <si>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</si>
  <si>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</si>
  <si>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</si>
  <si>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</si>
  <si>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</si>
  <si>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</si>
  <si>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</si>
  <si>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</si>
  <si>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</si>
  <si>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</si>
  <si>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</si>
  <si>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</si>
  <si>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</si>
  <si>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</si>
  <si>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</si>
  <si>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</si>
  <si>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</si>
  <si>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</si>
  <si>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</si>
  <si>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</si>
  <si>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</si>
  <si>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</si>
  <si>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</si>
  <si>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</si>
  <si>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</si>
  <si>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</si>
  <si>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</si>
  <si>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</si>
  <si>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</si>
  <si>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</si>
  <si>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</si>
  <si>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</si>
  <si>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</si>
  <si>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</si>
  <si>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</si>
  <si>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</si>
  <si>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</si>
  <si>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</si>
  <si>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</si>
  <si>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</si>
  <si>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</si>
  <si>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</si>
  <si>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</si>
  <si>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</si>
  <si>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</si>
  <si>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</si>
  <si>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</si>
  <si>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</si>
  <si>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</si>
  <si>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</si>
  <si>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</si>
  <si>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</si>
  <si>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</si>
  <si>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</si>
  <si>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</si>
  <si>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</si>
  <si>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</si>
  <si>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</si>
  <si>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</si>
  <si>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</si>
  <si>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</si>
  <si>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</si>
  <si>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</si>
  <si>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</si>
  <si>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</si>
  <si>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</si>
  <si>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</si>
  <si>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</si>
  <si>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</si>
  <si>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</si>
  <si>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</si>
  <si>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</si>
  <si>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</si>
  <si>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</si>
  <si>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</si>
  <si>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</si>
  <si>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</si>
  <si>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</si>
  <si>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</si>
  <si>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</si>
  <si>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</si>
  <si>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</si>
  <si>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</si>
  <si>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</si>
  <si>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</si>
  <si>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</si>
  <si>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</si>
  <si>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</si>
  <si>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</si>
  <si>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</si>
  <si>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</si>
  <si>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</si>
  <si>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</si>
  <si>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</si>
  <si>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</si>
  <si>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</si>
  <si>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</si>
  <si>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</si>
  <si>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</si>
  <si>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</si>
  <si>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</si>
  <si>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</si>
  <si>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</si>
  <si>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</si>
  <si>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</si>
  <si>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</si>
  <si>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</si>
  <si>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</si>
  <si>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</si>
  <si>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</si>
  <si>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</si>
  <si>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</si>
  <si>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</si>
  <si>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</si>
  <si>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</si>
  <si>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</si>
  <si>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</si>
  <si>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</si>
  <si>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</si>
  <si>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</si>
  <si>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</si>
  <si>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</si>
  <si>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</si>
  <si>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</si>
  <si>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</si>
  <si>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</si>
  <si>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</si>
  <si>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</si>
  <si>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</si>
  <si>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</si>
  <si>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</si>
  <si>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</si>
  <si>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</si>
  <si>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</si>
  <si>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</si>
  <si>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</si>
  <si>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</si>
  <si>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</si>
  <si>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</si>
  <si>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</si>
  <si>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</si>
  <si>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</si>
  <si>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</si>
  <si>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</si>
  <si>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</si>
  <si>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</si>
  <si>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</si>
  <si>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</si>
  <si>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</si>
  <si>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</si>
  <si>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</si>
  <si>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</si>
  <si>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</si>
  <si>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</si>
  <si>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</si>
  <si>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</si>
  <si>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</si>
  <si>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</si>
  <si>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</si>
  <si>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</si>
  <si>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</si>
  <si>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</si>
  <si>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</si>
  <si>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</si>
  <si>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</si>
  <si>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</si>
  <si>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</si>
  <si>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</si>
  <si>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</si>
  <si>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</si>
  <si>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</si>
  <si>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</si>
  <si>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</si>
  <si>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</si>
  <si>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</si>
  <si>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</si>
  <si>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</si>
  <si>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</si>
  <si>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</si>
  <si>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</si>
  <si>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</si>
  <si>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</si>
  <si>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</si>
  <si>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</si>
  <si>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</si>
  <si>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</si>
  <si>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</si>
  <si>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</si>
  <si>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</si>
  <si>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</si>
  <si>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</si>
  <si>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</si>
  <si>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</si>
  <si>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</si>
  <si>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</si>
  <si>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</si>
  <si>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</si>
  <si>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</si>
  <si>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</si>
  <si>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</si>
  <si>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</si>
  <si>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</si>
  <si>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</si>
  <si>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</si>
  <si>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</si>
  <si>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</si>
  <si>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</si>
  <si>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</si>
  <si>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</si>
  <si>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</si>
  <si>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</si>
  <si>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</si>
  <si>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</si>
  <si>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</si>
  <si>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</si>
  <si>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</si>
  <si>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</si>
  <si>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</si>
  <si>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</si>
  <si>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</si>
  <si>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</si>
  <si>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</si>
  <si>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</si>
  <si>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</si>
  <si>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</si>
  <si>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</si>
  <si>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</si>
  <si>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</si>
  <si>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</si>
  <si>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</si>
  <si>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</si>
  <si>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</si>
  <si>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</si>
  <si>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</si>
  <si>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</si>
  <si>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</si>
  <si>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</si>
  <si>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</si>
  <si>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</si>
  <si>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</si>
  <si>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</si>
  <si>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</si>
  <si>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</si>
  <si>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</si>
  <si>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</si>
  <si>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</si>
  <si>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</si>
  <si>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</si>
  <si>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</si>
  <si>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</si>
  <si>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</si>
  <si>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</si>
  <si>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</si>
  <si>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</si>
  <si>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</si>
  <si>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</si>
  <si>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</si>
  <si>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</si>
  <si>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</si>
  <si>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</si>
  <si>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</si>
  <si>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</si>
  <si>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</si>
  <si>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</si>
  <si>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</si>
  <si>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</si>
  <si>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</si>
  <si>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</si>
  <si>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</si>
  <si>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</si>
  <si>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</si>
  <si>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</si>
  <si>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</si>
  <si>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</si>
  <si>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</si>
  <si>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</si>
  <si>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</si>
  <si>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</si>
  <si>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</si>
  <si>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</si>
  <si>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</si>
  <si>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</si>
  <si>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</si>
  <si>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</si>
  <si>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</si>
  <si>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</si>
  <si>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</si>
  <si>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</si>
  <si>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</si>
  <si>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</si>
  <si>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</si>
  <si>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</si>
  <si>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</si>
  <si>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</si>
  <si>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</si>
  <si>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</si>
  <si>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</si>
  <si>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</si>
  <si>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</si>
  <si>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</si>
  <si>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</si>
  <si>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</si>
  <si>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</si>
  <si>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</si>
  <si>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</si>
  <si>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</si>
  <si>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</si>
  <si>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</si>
  <si>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</si>
  <si>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</si>
  <si>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</si>
  <si>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</si>
  <si>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</si>
  <si>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</si>
  <si>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</si>
  <si>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</si>
  <si>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</si>
  <si>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</si>
  <si>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</si>
  <si>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</si>
  <si>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</si>
  <si>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</si>
  <si>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</si>
  <si>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</si>
  <si>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</si>
  <si>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</si>
  <si>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</si>
  <si>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</si>
  <si>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</si>
  <si>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</si>
  <si>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</si>
  <si>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</si>
  <si>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</si>
  <si>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</si>
  <si>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</si>
  <si>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</si>
  <si>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</si>
  <si>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</si>
  <si>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</si>
  <si>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</si>
  <si>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</si>
  <si>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</si>
  <si>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</si>
  <si>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</si>
  <si>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</si>
  <si>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</si>
  <si>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</si>
  <si>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</si>
  <si>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</si>
  <si>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</si>
  <si>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</si>
  <si>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</si>
  <si>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</si>
  <si>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</si>
  <si>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</si>
  <si>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</si>
  <si>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</si>
  <si>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</si>
  <si>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</si>
  <si>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</si>
  <si>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</si>
  <si>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</si>
  <si>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</si>
  <si>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</si>
  <si>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</si>
  <si>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</si>
  <si>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</si>
  <si>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</si>
  <si>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</si>
  <si>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</si>
  <si>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</si>
  <si>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</si>
  <si>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</si>
  <si>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</si>
  <si>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</si>
  <si>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</si>
  <si>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</si>
  <si>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</si>
  <si>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</si>
  <si>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</si>
  <si>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</si>
  <si>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</si>
  <si>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</si>
  <si>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</si>
  <si>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</si>
  <si>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</si>
  <si>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</si>
  <si>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</si>
  <si>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</si>
  <si>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</si>
  <si>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</si>
  <si>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</si>
  <si>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</si>
  <si>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</si>
  <si>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</si>
  <si>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</si>
  <si>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</si>
  <si>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</si>
  <si>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</si>
  <si>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</si>
  <si>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</si>
  <si>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</si>
  <si>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</si>
  <si>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</si>
  <si>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</si>
  <si>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</si>
  <si>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</si>
  <si>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</si>
  <si>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</si>
  <si>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</si>
  <si>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</si>
  <si>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</si>
  <si>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</si>
  <si>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</si>
  <si>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</si>
  <si>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</si>
  <si>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</si>
  <si>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</si>
  <si>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</si>
  <si>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</si>
  <si>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</si>
  <si>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</si>
  <si>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</si>
  <si>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</si>
  <si>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</si>
  <si>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</si>
  <si>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</si>
  <si>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</si>
  <si>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</si>
  <si>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</si>
  <si>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</si>
  <si>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</si>
  <si>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</si>
  <si>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</si>
  <si>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</si>
  <si>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</si>
  <si>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</si>
  <si>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</si>
  <si>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</si>
  <si>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</si>
  <si>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</si>
  <si>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</si>
  <si>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</si>
  <si>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</si>
  <si>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</si>
  <si>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</si>
  <si>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</si>
  <si>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</si>
  <si>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</si>
  <si>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</si>
  <si>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</si>
  <si>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</si>
  <si>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</si>
  <si>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</si>
  <si>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</si>
  <si>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</si>
  <si>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</si>
  <si>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</si>
  <si>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</si>
  <si>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</si>
  <si>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</si>
  <si>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</si>
  <si>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</si>
  <si>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</si>
  <si>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</si>
  <si>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</si>
  <si>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</si>
  <si>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</si>
  <si>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</si>
  <si>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</si>
  <si>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</si>
  <si>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</si>
  <si>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</si>
  <si>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</si>
  <si>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</si>
  <si>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</si>
  <si>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</si>
  <si>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</si>
  <si>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</si>
  <si>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</si>
  <si>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</si>
  <si>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</si>
  <si>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</si>
  <si>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</si>
  <si>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</si>
  <si>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</si>
  <si>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</si>
  <si>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</si>
  <si>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</si>
  <si>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</si>
  <si>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</si>
  <si>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</si>
  <si>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</si>
  <si>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</si>
  <si>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</si>
  <si>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</si>
  <si>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</si>
  <si>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</si>
  <si>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</si>
  <si>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</si>
  <si>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</si>
  <si>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</si>
  <si>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</si>
  <si>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</si>
  <si>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</si>
  <si>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</si>
  <si>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</si>
  <si>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</si>
  <si>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</si>
  <si>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</si>
  <si>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</si>
  <si>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</si>
  <si>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</si>
  <si>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</si>
  <si>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</si>
  <si>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</si>
  <si>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</si>
  <si>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</si>
  <si>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</si>
  <si>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</si>
  <si>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</si>
  <si>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</si>
  <si>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</si>
  <si>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</si>
  <si>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</si>
  <si>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</si>
  <si>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</si>
  <si>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</si>
  <si>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</si>
  <si>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</si>
  <si>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</si>
  <si>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</si>
  <si>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</si>
  <si>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</si>
  <si>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</si>
  <si>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</si>
  <si>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</si>
  <si>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</si>
  <si>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</si>
  <si>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</si>
  <si>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</si>
  <si>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</si>
  <si>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</si>
  <si>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</si>
  <si>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</si>
  <si>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</si>
  <si>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</si>
  <si>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</si>
  <si>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</si>
  <si>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</si>
  <si>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</si>
  <si>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</si>
  <si>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</si>
  <si>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</si>
  <si>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</si>
  <si>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</si>
  <si>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</si>
  <si>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</si>
  <si>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</si>
  <si>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</si>
  <si>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</si>
  <si>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</si>
  <si>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</si>
  <si>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</si>
  <si>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</si>
  <si>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</si>
  <si>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</si>
  <si>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</si>
  <si>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</si>
  <si>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</si>
  <si>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</si>
  <si>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</si>
  <si>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</si>
  <si>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</si>
  <si>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</si>
  <si>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</si>
  <si>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</si>
  <si>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</si>
  <si>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</si>
  <si>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</si>
  <si>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</si>
  <si>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</si>
  <si>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</si>
  <si>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</si>
  <si>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</si>
  <si>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</si>
  <si>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</si>
  <si>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</si>
  <si>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</si>
  <si>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</si>
  <si>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</si>
  <si>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</si>
  <si>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</si>
  <si>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</si>
  <si>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</si>
  <si>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</si>
  <si>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</si>
  <si>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</si>
  <si>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</si>
  <si>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</si>
  <si>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</si>
  <si>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</si>
  <si>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</si>
  <si>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</si>
  <si>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</si>
  <si>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</si>
  <si>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</si>
  <si>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</si>
  <si>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</si>
  <si>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</si>
  <si>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</si>
  <si>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</si>
  <si>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</si>
  <si>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</si>
  <si>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</si>
  <si>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</si>
  <si>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</si>
  <si>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</si>
  <si>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</si>
  <si>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</si>
  <si>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</si>
  <si>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</si>
  <si>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</si>
  <si>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</si>
  <si>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</si>
  <si>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</si>
  <si>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</si>
  <si>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</si>
  <si>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</si>
  <si>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</si>
  <si>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</si>
  <si>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</si>
  <si>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</si>
  <si>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</si>
  <si>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</si>
  <si>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</si>
  <si>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</si>
  <si>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</si>
  <si>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</si>
  <si>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</si>
  <si>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</si>
  <si>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</si>
  <si>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</si>
  <si>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</si>
  <si>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</si>
  <si>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</si>
  <si>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</si>
  <si>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</si>
  <si>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</si>
  <si>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</si>
  <si>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</si>
  <si>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</si>
  <si>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</si>
  <si>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</si>
  <si>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</si>
  <si>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</si>
  <si>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</si>
  <si>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</si>
  <si>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</si>
  <si>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</si>
  <si>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</si>
  <si>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</si>
  <si>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</si>
  <si>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</si>
  <si>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</si>
  <si>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</si>
  <si>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</si>
  <si>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</si>
  <si>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</si>
  <si>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</si>
  <si>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</si>
  <si>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</si>
  <si>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</si>
  <si>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</si>
  <si>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</si>
  <si>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</si>
  <si>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</si>
  <si>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</si>
  <si>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</si>
  <si>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</si>
  <si>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</si>
  <si>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</si>
  <si>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</si>
  <si>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</si>
  <si>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</si>
  <si>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</si>
  <si>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</si>
  <si>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</si>
  <si>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</si>
  <si>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</si>
  <si>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</si>
  <si>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</si>
  <si>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</si>
  <si>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</si>
  <si>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</si>
  <si>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</si>
  <si>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</si>
  <si>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</si>
  <si>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</si>
  <si>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</si>
  <si>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</si>
  <si>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</si>
  <si>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</si>
  <si>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</si>
  <si>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</si>
  <si>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</si>
  <si>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</si>
  <si>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</si>
  <si>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</si>
  <si>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</si>
  <si>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</si>
  <si>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</si>
  <si>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</si>
  <si>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</si>
  <si>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</si>
  <si>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</si>
  <si>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</si>
  <si>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</si>
  <si>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</si>
  <si>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</si>
  <si>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</si>
  <si>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</si>
  <si>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</si>
  <si>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</si>
  <si>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</si>
  <si>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</si>
  <si>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</si>
  <si>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</si>
  <si>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</si>
  <si>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</si>
  <si>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</si>
  <si>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</si>
  <si>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</si>
  <si>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</si>
  <si>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</si>
  <si>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</si>
  <si>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</si>
  <si>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</si>
  <si>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</si>
  <si>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</si>
  <si>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</si>
  <si>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</si>
  <si>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</si>
  <si>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</si>
  <si>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</si>
  <si>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</si>
  <si>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</si>
  <si>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</si>
  <si>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</si>
  <si>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</si>
  <si>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</si>
  <si>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</si>
  <si>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</si>
  <si>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</si>
  <si>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</si>
  <si>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</si>
  <si>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</si>
  <si>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</si>
  <si>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</si>
  <si>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</si>
  <si>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</si>
  <si>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</si>
  <si>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</si>
  <si>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</si>
  <si>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</si>
  <si>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</si>
  <si>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</si>
  <si>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</si>
  <si>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</si>
  <si>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</si>
  <si>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</si>
  <si>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</si>
  <si>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</si>
  <si>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</si>
  <si>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</si>
  <si>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</si>
  <si>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</si>
  <si>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</si>
  <si>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</si>
  <si>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</si>
  <si>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</si>
  <si>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</si>
  <si>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</si>
  <si>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</si>
  <si>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</si>
  <si>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</si>
  <si>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</si>
  <si>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</si>
  <si>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</si>
  <si>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</si>
  <si>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</si>
  <si>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</si>
  <si>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</si>
  <si>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</si>
  <si>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</si>
  <si>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</si>
  <si>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</si>
  <si>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</si>
  <si>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</si>
  <si>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</si>
  <si>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</si>
  <si>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</si>
  <si>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</si>
  <si>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</si>
  <si>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</si>
  <si>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</si>
  <si>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</si>
  <si>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</si>
  <si>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</si>
  <si>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</si>
  <si>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</si>
  <si>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</si>
  <si>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</si>
  <si>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</si>
  <si>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</si>
  <si>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</si>
  <si>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</si>
  <si>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</si>
  <si>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</si>
  <si>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</si>
  <si>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</si>
  <si>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</si>
  <si>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</si>
  <si>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</si>
  <si>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</si>
  <si>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</si>
  <si>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</si>
  <si>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</si>
  <si>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</si>
  <si>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</si>
  <si>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</si>
  <si>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</si>
  <si>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</si>
  <si>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</si>
  <si>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</si>
  <si>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</si>
  <si>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</si>
  <si>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</si>
  <si>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</si>
  <si>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</si>
  <si>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</si>
  <si>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</si>
  <si>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</si>
  <si>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</si>
  <si>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</si>
  <si>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</si>
  <si>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</si>
  <si>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</si>
  <si>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</si>
  <si>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</si>
  <si>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</si>
  <si>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</si>
  <si>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</si>
  <si>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</si>
  <si>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</si>
  <si>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</si>
  <si>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</si>
  <si>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</si>
  <si>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</si>
  <si>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</si>
  <si>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</si>
  <si>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</si>
  <si>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</si>
  <si>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</si>
  <si>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</si>
  <si>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</si>
  <si>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</si>
  <si>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</si>
  <si>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</si>
  <si>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</si>
  <si>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</si>
  <si>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</si>
  <si>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</si>
  <si>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</si>
  <si>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</si>
  <si>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</si>
  <si>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</si>
  <si>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</si>
  <si>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</si>
  <si>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</si>
  <si>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</si>
  <si>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</si>
  <si>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</si>
  <si>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</si>
  <si>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</si>
  <si>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</si>
  <si>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</si>
  <si>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</si>
  <si>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</si>
  <si>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</si>
  <si>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</si>
  <si>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</si>
  <si>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</si>
  <si>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</si>
  <si>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</si>
  <si>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</si>
  <si>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</si>
  <si>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</si>
  <si>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</si>
  <si>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</si>
  <si>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</si>
  <si>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</si>
  <si>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</si>
  <si>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</si>
  <si>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</si>
  <si>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</si>
  <si>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</si>
  <si>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</si>
  <si>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</si>
  <si>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</si>
  <si>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</si>
  <si>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</si>
  <si>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</si>
  <si>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</si>
  <si>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</si>
  <si>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</si>
  <si>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</si>
  <si>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</si>
  <si>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</si>
  <si>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</si>
  <si>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</si>
  <si>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</si>
  <si>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</si>
  <si>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</si>
  <si>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</si>
  <si>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</si>
  <si>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</si>
  <si>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</si>
  <si>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</si>
  <si>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</si>
  <si>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</si>
  <si>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</si>
  <si>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</si>
  <si>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</si>
  <si>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</si>
  <si>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</si>
  <si>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</si>
  <si>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</si>
  <si>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</si>
  <si>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</si>
  <si>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</si>
  <si>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</si>
  <si>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</si>
  <si>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</si>
  <si>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</si>
  <si>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</si>
  <si>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</si>
  <si>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</si>
  <si>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</si>
  <si>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</si>
  <si>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</si>
  <si>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</si>
  <si>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</si>
  <si>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</si>
  <si>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</si>
  <si>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</si>
  <si>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</si>
  <si>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</si>
  <si>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</si>
  <si>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</si>
  <si>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</si>
  <si>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</si>
  <si>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</si>
  <si>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</si>
  <si>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</si>
  <si>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</si>
  <si>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</si>
  <si>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</si>
  <si>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</si>
  <si>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</si>
  <si>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</si>
  <si>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</si>
  <si>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</si>
  <si>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</si>
  <si>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</si>
  <si>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</si>
  <si>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</si>
  <si>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</si>
  <si>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</si>
  <si>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</si>
  <si>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</si>
  <si>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</si>
  <si>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</si>
  <si>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</si>
  <si>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</si>
  <si>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</si>
  <si>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</si>
  <si>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</si>
  <si>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</si>
  <si>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</si>
  <si>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</si>
  <si>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</si>
  <si>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</si>
  <si>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</si>
  <si>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</si>
  <si>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</si>
  <si>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</si>
  <si>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</si>
  <si>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</si>
  <si>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</si>
  <si>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</si>
  <si>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</si>
  <si>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</si>
  <si>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</si>
  <si>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</si>
  <si>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</si>
  <si>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</si>
  <si>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</si>
  <si>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</si>
  <si>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</si>
  <si>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</si>
  <si>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</si>
  <si>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</si>
  <si>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</si>
  <si>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</si>
  <si>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</si>
  <si>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</si>
  <si>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</si>
  <si>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</si>
  <si>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</si>
  <si>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</si>
  <si>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</si>
  <si>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</si>
  <si>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</si>
  <si>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</si>
  <si>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</si>
  <si>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</si>
  <si>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</si>
  <si>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</si>
  <si>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</si>
  <si>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</si>
  <si>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</si>
  <si>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</si>
  <si>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</si>
  <si>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</si>
  <si>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</si>
  <si>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</si>
  <si>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</si>
  <si>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</si>
  <si>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</si>
  <si>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</si>
  <si>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</si>
  <si>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</si>
  <si>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</si>
  <si>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</si>
  <si>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</si>
  <si>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</si>
  <si>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</si>
  <si>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</si>
  <si>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</si>
  <si>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</si>
  <si>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</si>
  <si>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</si>
  <si>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</si>
  <si>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</si>
  <si>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</si>
  <si>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</si>
  <si>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</si>
  <si>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</si>
  <si>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</si>
  <si>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</si>
  <si>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</si>
  <si>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</si>
  <si>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</si>
  <si>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</si>
  <si>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</si>
  <si>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</si>
  <si>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</si>
  <si>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</si>
  <si>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</si>
  <si>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</si>
  <si>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</si>
  <si>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</si>
  <si>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</si>
  <si>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</si>
  <si>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</si>
  <si>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</si>
  <si>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</si>
  <si>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</si>
  <si>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</si>
  <si>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</si>
  <si>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</si>
  <si>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</si>
  <si>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</si>
  <si>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</si>
  <si>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</si>
  <si>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</si>
  <si>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</si>
  <si>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</si>
  <si>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</si>
  <si>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</si>
  <si>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</si>
  <si>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</si>
  <si>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</si>
  <si>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</si>
  <si>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</si>
  <si>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</si>
  <si>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</si>
  <si>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</si>
  <si>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</si>
  <si>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</si>
  <si>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</si>
  <si>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</si>
  <si>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</si>
  <si>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</si>
  <si>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</si>
  <si>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</si>
  <si>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</si>
  <si>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</si>
  <si>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</si>
  <si>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</si>
  <si>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</si>
  <si>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</si>
  <si>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</si>
  <si>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</si>
  <si>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</si>
  <si>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</si>
  <si>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</si>
  <si>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</si>
  <si>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</si>
  <si>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</si>
  <si>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</si>
  <si>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</si>
  <si>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</si>
  <si>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</si>
  <si>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</si>
  <si>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</si>
  <si>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</si>
  <si>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</si>
  <si>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</si>
  <si>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</si>
  <si>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</si>
  <si>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</si>
  <si>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</si>
  <si>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</si>
  <si>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</si>
  <si>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</si>
  <si>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</si>
  <si>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</si>
  <si>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</si>
  <si>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</si>
  <si>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</si>
  <si>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</si>
  <si>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</si>
  <si>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</si>
  <si>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</si>
  <si>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</si>
  <si>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</si>
  <si>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</si>
  <si>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</si>
  <si>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</si>
  <si>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</si>
  <si>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</si>
  <si>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</si>
  <si>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</si>
  <si>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</si>
  <si>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</si>
  <si>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</si>
  <si>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</si>
  <si>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</si>
  <si>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</si>
  <si>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</si>
  <si>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</si>
  <si>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</si>
  <si>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</si>
  <si>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</si>
  <si>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</si>
  <si>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</si>
  <si>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</si>
  <si>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</si>
  <si>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</si>
  <si>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</si>
  <si>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</si>
  <si>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</si>
  <si>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</si>
  <si>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</si>
  <si>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</si>
  <si>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</si>
  <si>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</si>
  <si>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</si>
  <si>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</si>
  <si>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</si>
  <si>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</si>
  <si>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</si>
  <si>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</si>
  <si>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</si>
  <si>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</si>
  <si>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</si>
  <si>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</si>
  <si>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</si>
  <si>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</si>
  <si>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</si>
  <si>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</si>
  <si>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</si>
  <si>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</si>
  <si>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</si>
  <si>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</si>
  <si>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</si>
  <si>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</si>
  <si>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</si>
  <si>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</si>
  <si>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</si>
  <si>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</si>
  <si>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</si>
  <si>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</si>
  <si>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</si>
  <si>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</si>
  <si>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</si>
  <si>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</si>
  <si>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</si>
  <si>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</si>
  <si>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</si>
  <si>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</si>
  <si>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</si>
  <si>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</si>
  <si>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</si>
  <si>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</si>
  <si>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</si>
  <si>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</si>
  <si>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</si>
  <si>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</si>
  <si>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</si>
  <si>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</si>
  <si>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</si>
  <si>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</si>
  <si>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</si>
  <si>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</si>
  <si>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</si>
  <si>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</si>
  <si>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</si>
  <si>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</si>
  <si>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</si>
  <si>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</si>
  <si>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</si>
  <si>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</si>
  <si>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</si>
  <si>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</si>
  <si>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</si>
  <si>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</si>
  <si>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</si>
  <si>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</si>
  <si>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</si>
  <si>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</si>
  <si>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</si>
  <si>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</si>
  <si>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</si>
  <si>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</si>
  <si>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</si>
  <si>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</si>
  <si>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</si>
  <si>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</si>
  <si>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</si>
  <si>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</si>
  <si>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</si>
  <si>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</si>
  <si>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</si>
  <si>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</si>
  <si>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</si>
  <si>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</si>
  <si>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</si>
  <si>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</si>
  <si>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</si>
  <si>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</si>
  <si>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</si>
  <si>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</si>
  <si>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</si>
  <si>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</si>
  <si>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</si>
  <si>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</si>
  <si>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</si>
  <si>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</si>
  <si>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</si>
  <si>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</si>
  <si>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</si>
  <si>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</si>
  <si>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</si>
  <si>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</si>
  <si>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</si>
  <si>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</si>
  <si>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</si>
  <si>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</si>
  <si>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</si>
  <si>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</si>
  <si>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</si>
  <si>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</si>
  <si>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</si>
  <si>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</si>
  <si>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</si>
  <si>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</si>
  <si>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</si>
  <si>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</si>
  <si>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</si>
  <si>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</si>
  <si>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</si>
  <si>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</si>
  <si>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</si>
  <si>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</si>
  <si>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</si>
  <si>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</si>
  <si>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</si>
  <si>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</si>
  <si>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</si>
  <si>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</si>
  <si>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</si>
  <si>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</si>
  <si>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</si>
  <si>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</si>
  <si>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</si>
  <si>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</si>
  <si>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</si>
  <si>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</si>
  <si>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</si>
  <si>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</si>
  <si>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</si>
  <si>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</si>
  <si>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</si>
  <si>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</si>
  <si>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</si>
  <si>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</si>
  <si>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</si>
  <si>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</si>
  <si>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</si>
  <si>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</si>
  <si>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</si>
  <si>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</si>
  <si>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</si>
  <si>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</si>
  <si>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</si>
  <si>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</si>
  <si>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</si>
  <si>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</si>
  <si>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</si>
  <si>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</si>
  <si>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</si>
  <si>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</si>
  <si>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</si>
  <si>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</si>
  <si>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</si>
  <si>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</si>
  <si>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</si>
  <si>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</si>
  <si>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</si>
  <si>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</si>
  <si>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</si>
  <si>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</si>
  <si>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</si>
  <si>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</si>
  <si>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</si>
  <si>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</si>
  <si>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</si>
  <si>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</si>
  <si>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</si>
  <si>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</si>
  <si>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</si>
  <si>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</si>
  <si>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</si>
  <si>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</si>
  <si>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</si>
  <si>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</si>
  <si>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</si>
  <si>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</si>
  <si>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</si>
  <si>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</si>
  <si>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</si>
  <si>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</si>
  <si>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</si>
  <si>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</si>
  <si>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</si>
  <si>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</si>
  <si>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</si>
  <si>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</si>
  <si>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</si>
  <si>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</si>
  <si>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</si>
  <si>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</si>
  <si>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</si>
  <si>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</si>
  <si>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</si>
  <si>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</si>
  <si>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</si>
  <si>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</si>
  <si>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</si>
  <si>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</si>
  <si>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</si>
  <si>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</si>
  <si>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</si>
  <si>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</si>
  <si>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</si>
  <si>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</si>
  <si>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</si>
  <si>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</si>
  <si>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</si>
  <si>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</si>
  <si>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</si>
  <si>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</si>
  <si>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</si>
  <si>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</si>
  <si>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</si>
  <si>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</si>
  <si>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</si>
  <si>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</si>
  <si>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</si>
  <si>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</si>
  <si>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</si>
  <si>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</si>
  <si>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</si>
  <si>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</si>
  <si>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</si>
  <si>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</si>
  <si>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</si>
  <si>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</si>
  <si>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</si>
  <si>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</si>
  <si>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</si>
  <si>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</si>
  <si>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</si>
  <si>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</si>
  <si>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</si>
  <si>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</si>
  <si>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</si>
  <si>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</si>
  <si>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</si>
  <si>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</si>
  <si>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</si>
  <si>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</si>
  <si>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</si>
  <si>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</si>
  <si>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</si>
  <si>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</si>
  <si>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</si>
  <si>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</si>
  <si>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</si>
  <si>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</si>
  <si>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</si>
  <si>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</si>
  <si>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</si>
  <si>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</si>
  <si>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</si>
  <si>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</si>
  <si>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</si>
  <si>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</si>
  <si>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</si>
  <si>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</si>
  <si>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</si>
  <si>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</si>
  <si>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</si>
  <si>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</si>
  <si>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</si>
  <si>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</si>
  <si>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</si>
  <si>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</si>
  <si>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</si>
  <si>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</si>
  <si>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</si>
  <si>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</si>
  <si>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</si>
  <si>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</si>
  <si>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</si>
  <si>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</si>
  <si>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</si>
  <si>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</si>
  <si>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</si>
  <si>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</si>
  <si>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</si>
  <si>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</si>
  <si>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</si>
  <si>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</si>
  <si>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</si>
  <si>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</si>
  <si>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</si>
  <si>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</si>
  <si>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</si>
  <si>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</si>
  <si>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</si>
  <si>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</si>
  <si>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</si>
  <si>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</si>
  <si>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</si>
  <si>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</si>
  <si>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</si>
  <si>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</si>
  <si>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</si>
  <si>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</si>
  <si>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</si>
  <si>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</si>
  <si>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</si>
  <si>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</si>
  <si>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</si>
  <si>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</si>
  <si>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</si>
  <si>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</si>
  <si>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</si>
  <si>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</si>
  <si>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</si>
  <si>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</si>
  <si>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</si>
  <si>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</si>
  <si>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</si>
  <si>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</si>
  <si>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</si>
  <si>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</si>
  <si>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</si>
  <si>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</si>
  <si>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</si>
  <si>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</si>
  <si>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</si>
  <si>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</si>
  <si>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</si>
  <si>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</si>
  <si>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</si>
  <si>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</si>
  <si>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</si>
  <si>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</si>
  <si>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</si>
  <si>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</si>
  <si>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</si>
  <si>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</si>
  <si>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</si>
  <si>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</si>
  <si>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</si>
  <si>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</si>
  <si>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</si>
  <si>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</si>
  <si>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</si>
  <si>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</si>
  <si>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</si>
  <si>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</si>
  <si>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</si>
  <si>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</si>
  <si>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</si>
  <si>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</si>
  <si>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</si>
  <si>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</si>
  <si>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</si>
  <si>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</si>
  <si>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</si>
  <si>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</si>
  <si>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</si>
  <si>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</si>
  <si>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</si>
  <si>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</si>
  <si>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</si>
  <si>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</si>
  <si>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</si>
  <si>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</si>
  <si>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</si>
  <si>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</si>
  <si>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</si>
  <si>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</si>
  <si>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</si>
  <si>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</si>
  <si>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</si>
  <si>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</si>
  <si>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</si>
  <si>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</si>
  <si>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</si>
  <si>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</si>
  <si>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</si>
  <si>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</si>
  <si>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</si>
  <si>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</si>
  <si>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</si>
  <si>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</si>
  <si>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</si>
  <si>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</si>
  <si>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</si>
  <si>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</si>
  <si>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</si>
  <si>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</si>
  <si>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</si>
  <si>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</si>
  <si>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</si>
  <si>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</si>
  <si>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</si>
  <si>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</si>
  <si>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</si>
  <si>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</si>
  <si>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</si>
  <si>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</si>
  <si>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</si>
  <si>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</si>
  <si>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</si>
  <si>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</si>
  <si>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</si>
  <si>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</si>
  <si>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</si>
  <si>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</si>
  <si>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</si>
  <si>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</si>
  <si>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</si>
  <si>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</si>
  <si>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</si>
  <si>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</si>
  <si>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</si>
  <si>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</si>
  <si>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</si>
  <si>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</si>
  <si>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</si>
  <si>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</si>
  <si>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</si>
  <si>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</si>
  <si>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</si>
  <si>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</si>
  <si>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</si>
  <si>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</si>
  <si>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</si>
  <si>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</si>
  <si>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</si>
  <si>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</si>
  <si>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</si>
  <si>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</si>
  <si>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</si>
  <si>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</si>
  <si>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</si>
  <si>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</si>
  <si>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</si>
  <si>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</si>
  <si>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</si>
  <si>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</si>
  <si>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</si>
  <si>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</si>
  <si>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</si>
  <si>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</si>
  <si>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</si>
  <si>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</si>
  <si>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</si>
  <si>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</si>
  <si>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</si>
  <si>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</si>
  <si>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</si>
  <si>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</si>
  <si>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</si>
  <si>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</si>
  <si>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</si>
  <si>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</si>
  <si>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</si>
  <si>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</si>
  <si>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</si>
  <si>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</si>
  <si>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</si>
  <si>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</si>
  <si>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</si>
  <si>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</si>
  <si>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</si>
  <si>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</si>
  <si>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</si>
  <si>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</si>
  <si>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</si>
  <si>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</si>
  <si>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</si>
  <si>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</si>
  <si>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</si>
  <si>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</si>
  <si>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</si>
  <si>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</si>
  <si>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</si>
  <si>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</si>
  <si>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</si>
  <si>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</si>
  <si>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</si>
  <si>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</si>
  <si>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</si>
  <si>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</si>
  <si>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</si>
  <si>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</si>
  <si>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</si>
  <si>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</si>
  <si>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</si>
  <si>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</si>
  <si>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</si>
  <si>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</si>
  <si>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</si>
  <si>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</si>
  <si>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</si>
  <si>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</si>
  <si>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</si>
  <si>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</si>
  <si>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</si>
  <si>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</si>
  <si>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</si>
  <si>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</si>
  <si>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</si>
  <si>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</si>
  <si>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</si>
  <si>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</si>
  <si>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</si>
  <si>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</si>
  <si>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</si>
  <si>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</si>
  <si>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</si>
  <si>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</si>
  <si>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</si>
  <si>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</si>
  <si>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</si>
  <si>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</si>
  <si>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</si>
  <si>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</si>
  <si>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</si>
  <si>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</si>
  <si>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</si>
  <si>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</si>
  <si>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</si>
  <si>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</si>
  <si>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</si>
  <si>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</si>
  <si>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</si>
  <si>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</si>
  <si>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</si>
  <si>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</si>
  <si>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</si>
  <si>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</si>
  <si>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</si>
  <si>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</si>
  <si>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</si>
  <si>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</si>
  <si>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</si>
  <si>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</si>
  <si>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</si>
  <si>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</si>
  <si>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</si>
  <si>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</si>
  <si>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</si>
  <si>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</si>
  <si>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</si>
  <si>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</si>
  <si>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</si>
  <si>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</si>
  <si>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</si>
  <si>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</si>
  <si>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</si>
  <si>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</si>
  <si>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</si>
  <si>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</si>
  <si>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</si>
  <si>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</si>
  <si>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</si>
  <si>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</si>
  <si>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</si>
  <si>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</si>
  <si>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</si>
  <si>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</si>
  <si>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</si>
  <si>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</si>
  <si>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</si>
  <si>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</si>
  <si>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</si>
  <si>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</si>
  <si>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</si>
  <si>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</si>
  <si>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</si>
  <si>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</si>
  <si>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</si>
  <si>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</si>
  <si>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</si>
  <si>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</si>
  <si>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</si>
  <si>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</si>
  <si>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</si>
  <si>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</si>
  <si>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</si>
  <si>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</si>
  <si>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</si>
  <si>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</si>
  <si>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</si>
  <si>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</si>
  <si>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</si>
  <si>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</si>
  <si>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</si>
  <si>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</si>
  <si>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</si>
  <si>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</si>
  <si>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</si>
  <si>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</si>
  <si>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</si>
  <si>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</si>
  <si>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</si>
  <si>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</si>
  <si>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</si>
  <si>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</si>
  <si>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</si>
  <si>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</si>
  <si>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</si>
  <si>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</si>
  <si>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</si>
  <si>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</si>
  <si>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</si>
  <si>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</si>
  <si>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</si>
  <si>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</si>
  <si>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</si>
  <si>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</si>
  <si>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</si>
  <si>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</si>
  <si>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</si>
  <si>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</si>
  <si>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</si>
  <si>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</si>
  <si>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</si>
  <si>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</si>
  <si>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</si>
  <si>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</si>
  <si>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</si>
  <si>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</si>
  <si>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</si>
  <si>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</si>
  <si>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</si>
  <si>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</si>
  <si>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</si>
  <si>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</si>
  <si>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</si>
  <si>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</si>
  <si>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</si>
  <si>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</si>
  <si>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</si>
  <si>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</si>
  <si>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</si>
  <si>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</si>
  <si>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</si>
  <si>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</si>
  <si>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</si>
  <si>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</si>
  <si>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</si>
  <si>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</si>
  <si>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</si>
  <si>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</si>
  <si>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</si>
  <si>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</si>
  <si>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</si>
  <si>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</si>
  <si>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</si>
  <si>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</si>
  <si>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</si>
  <si>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</si>
  <si>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</si>
  <si>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</si>
  <si>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</si>
  <si>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</si>
  <si>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</si>
  <si>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</si>
  <si>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</si>
  <si>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</si>
  <si>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</si>
  <si>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</si>
  <si>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</si>
  <si>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</si>
  <si>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</si>
  <si>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</si>
  <si>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</si>
  <si>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</si>
  <si>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</si>
  <si>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</si>
  <si>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</si>
  <si>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</si>
  <si>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</si>
  <si>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</si>
  <si>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</si>
  <si>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</si>
  <si>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</si>
  <si>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</si>
  <si>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</si>
  <si>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</si>
  <si>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</si>
  <si>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</si>
  <si>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</si>
  <si>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</si>
  <si>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</si>
  <si>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</si>
  <si>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</si>
  <si>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</si>
  <si>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</si>
  <si>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</si>
  <si>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</si>
  <si>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</si>
  <si>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</si>
  <si>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</si>
  <si>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</si>
  <si>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</si>
  <si>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</si>
  <si>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</si>
  <si>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</si>
  <si>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</si>
  <si>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</si>
  <si>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</si>
  <si>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</si>
  <si>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</si>
  <si>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</si>
  <si>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</si>
  <si>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</si>
  <si>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</si>
  <si>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</si>
  <si>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</si>
  <si>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</si>
  <si>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</si>
  <si>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</si>
  <si>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</si>
  <si>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</si>
  <si>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</si>
  <si>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</si>
  <si>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</si>
  <si>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</si>
  <si>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</si>
  <si>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</si>
  <si>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</si>
  <si>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</si>
  <si>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</si>
  <si>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</si>
  <si>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</si>
  <si>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</si>
  <si>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</si>
  <si>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</si>
  <si>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</si>
  <si>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</si>
  <si>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</si>
  <si>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</si>
  <si>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</si>
  <si>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</si>
  <si>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</si>
  <si>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</si>
  <si>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</si>
  <si>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</si>
  <si>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</si>
  <si>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</si>
  <si>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</si>
  <si>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</si>
  <si>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</si>
  <si>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</si>
  <si>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</si>
  <si>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</si>
  <si>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</si>
  <si>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</si>
  <si>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</si>
  <si>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</si>
  <si>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</si>
  <si>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</si>
  <si>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</si>
  <si>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</si>
  <si>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</si>
  <si>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</si>
  <si>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</si>
  <si>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</si>
  <si>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</si>
  <si>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</si>
  <si>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</si>
  <si>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</si>
  <si>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</si>
  <si>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</si>
  <si>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</si>
  <si>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</si>
  <si>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</si>
  <si>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</si>
  <si>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</si>
  <si>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</si>
  <si>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</si>
  <si>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</si>
  <si>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</si>
  <si>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</si>
  <si>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</si>
  <si>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</si>
  <si>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</si>
  <si>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</si>
  <si>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</si>
  <si>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</si>
  <si>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</si>
  <si>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</si>
  <si>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</si>
  <si>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</si>
  <si>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</si>
  <si>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</si>
  <si>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</si>
  <si>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</si>
  <si>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</si>
  <si>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</si>
  <si>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</si>
  <si>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</si>
  <si>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</si>
  <si>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</si>
  <si>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</si>
  <si>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</si>
  <si>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</si>
  <si>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</si>
  <si>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</si>
  <si>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</si>
  <si>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</si>
  <si>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</si>
  <si>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</si>
  <si>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</si>
  <si>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</si>
  <si>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</si>
  <si>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</si>
  <si>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</si>
  <si>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</si>
  <si>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</si>
  <si>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</si>
  <si>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</si>
  <si>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</si>
  <si>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</si>
  <si>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</si>
  <si>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</si>
  <si>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</si>
  <si>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</si>
  <si>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</si>
  <si>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</si>
  <si>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</si>
  <si>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</si>
  <si>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</si>
  <si>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</si>
  <si>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</si>
  <si>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</si>
  <si>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</si>
  <si>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</si>
  <si>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</si>
  <si>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</si>
  <si>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</si>
  <si>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</si>
  <si>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</si>
  <si>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</si>
  <si>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</si>
  <si>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</si>
  <si>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</si>
  <si>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</si>
  <si>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</si>
  <si>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</si>
  <si>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</si>
  <si>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</si>
  <si>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</si>
  <si>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</si>
  <si>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</si>
  <si>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</si>
  <si>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</si>
  <si>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</si>
  <si>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</si>
  <si>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</si>
  <si>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</si>
  <si>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</si>
  <si>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</si>
  <si>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</si>
  <si>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</si>
  <si>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</si>
  <si>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</si>
  <si>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</si>
  <si>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</si>
  <si>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</si>
  <si>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</si>
  <si>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</si>
  <si>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</si>
  <si>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</si>
  <si>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</si>
  <si>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</si>
  <si>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</si>
  <si>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</si>
  <si>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</si>
  <si>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</si>
  <si>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</si>
  <si>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</si>
  <si>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</si>
  <si>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</si>
  <si>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</si>
  <si>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</si>
  <si>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</si>
  <si>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</si>
  <si>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</si>
  <si>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</si>
  <si>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</si>
  <si>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</si>
  <si>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</si>
  <si>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</si>
  <si>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</si>
  <si>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</si>
  <si>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</si>
  <si>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</si>
  <si>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</si>
  <si>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</si>
  <si>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</si>
  <si>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</si>
  <si>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</si>
  <si>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</si>
  <si>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</si>
  <si>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</si>
  <si>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</si>
  <si>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</si>
  <si>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</si>
  <si>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</si>
  <si>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</si>
  <si>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</si>
  <si>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</si>
  <si>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</si>
  <si>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</si>
  <si>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</si>
  <si>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</si>
  <si>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</si>
  <si>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</si>
  <si>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</si>
  <si>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</si>
  <si>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</si>
  <si>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</si>
  <si>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</si>
  <si>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</si>
  <si>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</si>
  <si>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</si>
  <si>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</si>
  <si>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</si>
  <si>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</si>
  <si>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</si>
  <si>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</si>
  <si>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</si>
  <si>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</si>
  <si>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</si>
  <si>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</si>
  <si>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</si>
  <si>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</si>
  <si>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</si>
  <si>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</si>
  <si>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</si>
  <si>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</si>
  <si>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</si>
  <si>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</si>
  <si>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</si>
  <si>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</si>
  <si>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</si>
  <si>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</si>
  <si>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</si>
  <si>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</si>
  <si>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</si>
  <si>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</si>
  <si>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</si>
  <si>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</si>
  <si>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</si>
  <si>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</si>
  <si>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</si>
  <si>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</si>
  <si>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</si>
  <si>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</si>
  <si>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</si>
  <si>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</si>
  <si>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</si>
  <si>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</si>
  <si>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</si>
  <si>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</si>
  <si>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</si>
  <si>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</si>
  <si>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</si>
  <si>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</si>
  <si>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</si>
  <si>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</si>
  <si>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</si>
  <si>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</si>
  <si>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</si>
  <si>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</si>
  <si>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</si>
  <si>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</si>
  <si>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</si>
  <si>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</si>
  <si>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</si>
  <si>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</si>
  <si>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</si>
  <si>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</si>
  <si>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</si>
  <si>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</si>
  <si>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</si>
  <si>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</si>
  <si>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</si>
  <si>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</si>
  <si>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</si>
  <si>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</si>
  <si>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</si>
  <si>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</si>
  <si>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</si>
  <si>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</si>
  <si>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</si>
  <si>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</si>
  <si>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</si>
  <si>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</si>
  <si>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</si>
  <si>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</si>
  <si>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</si>
  <si>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</si>
  <si>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</si>
  <si>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</si>
  <si>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</si>
  <si>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</si>
  <si>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</si>
  <si>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</si>
  <si>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</si>
  <si>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</si>
  <si>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</si>
  <si>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</si>
  <si>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</si>
  <si>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</si>
  <si>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</si>
  <si>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</si>
  <si>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</si>
  <si>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</si>
  <si>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</si>
  <si>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</si>
  <si>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</si>
  <si>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</si>
  <si>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</si>
  <si>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</si>
  <si>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</si>
  <si>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</si>
  <si>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</si>
  <si>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</si>
  <si>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</si>
  <si>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</si>
  <si>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</si>
  <si>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</si>
  <si>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</si>
  <si>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</si>
  <si>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</si>
  <si>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</si>
  <si>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</si>
  <si>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</si>
  <si>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</si>
  <si>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</si>
  <si>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</si>
  <si>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</si>
  <si>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</si>
  <si>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</si>
  <si>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</si>
  <si>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</si>
  <si>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</si>
  <si>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</si>
  <si>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</si>
  <si>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</si>
  <si>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</si>
  <si>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</si>
  <si>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</si>
  <si>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</si>
  <si>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</si>
  <si>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</si>
  <si>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</si>
  <si>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</si>
  <si>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</si>
  <si>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</si>
  <si>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</si>
  <si>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</si>
  <si>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</si>
  <si>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</si>
  <si>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</si>
  <si>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</si>
  <si>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</si>
  <si>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</si>
  <si>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</si>
  <si>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</si>
  <si>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</si>
  <si>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</si>
  <si>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</si>
  <si>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</si>
  <si>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</si>
  <si>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</si>
  <si>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</si>
  <si>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</si>
  <si>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</si>
  <si>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</si>
  <si>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</si>
  <si>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</si>
  <si>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</si>
  <si>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</si>
  <si>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</si>
  <si>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</si>
  <si>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</si>
  <si>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</si>
  <si>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</si>
  <si>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</si>
  <si>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</si>
  <si>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</si>
  <si>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</si>
  <si>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</si>
  <si>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</si>
  <si>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</si>
  <si>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</si>
  <si>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</si>
  <si>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</si>
  <si>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</si>
  <si>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</si>
  <si>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</si>
  <si>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</si>
  <si>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</si>
  <si>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</si>
  <si>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</si>
  <si>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</si>
  <si>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</si>
  <si>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</si>
  <si>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</si>
  <si>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</si>
  <si>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</si>
  <si>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</si>
  <si>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</si>
  <si>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</si>
  <si>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</si>
  <si>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</si>
  <si>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</si>
  <si>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</si>
  <si>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</si>
  <si>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</si>
  <si>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</si>
  <si>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</si>
  <si>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</si>
  <si>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</si>
  <si>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</si>
  <si>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</si>
  <si>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</si>
  <si>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</si>
  <si>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</si>
  <si>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</si>
  <si>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</si>
  <si>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</si>
  <si>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</si>
  <si>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</si>
  <si>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</si>
  <si>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</si>
  <si>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</si>
  <si>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</si>
  <si>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</si>
  <si>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</si>
  <si>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</si>
  <si>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</si>
  <si>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</si>
  <si>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</si>
  <si>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</si>
  <si>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</si>
  <si>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</si>
  <si>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</si>
  <si>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</si>
  <si>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</si>
  <si>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</si>
  <si>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</si>
  <si>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</si>
  <si>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</si>
  <si>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</si>
  <si>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</si>
  <si>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</si>
  <si>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</si>
  <si>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</si>
  <si>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</si>
  <si>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</si>
  <si>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</si>
  <si>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</si>
  <si>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</si>
  <si>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</si>
  <si>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</si>
  <si>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</si>
  <si>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</si>
  <si>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</si>
  <si>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</si>
  <si>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</si>
  <si>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</si>
  <si>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</si>
  <si>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</si>
  <si>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</si>
  <si>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</si>
  <si>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</si>
  <si>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</si>
  <si>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</si>
  <si>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</si>
  <si>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</si>
  <si>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</si>
  <si>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</si>
  <si>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</si>
  <si>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</si>
  <si>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</si>
  <si>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</si>
  <si>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</si>
  <si>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</si>
  <si>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</si>
  <si>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</si>
  <si>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</si>
  <si>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</si>
  <si>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</si>
  <si>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</si>
  <si>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</si>
  <si>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</si>
  <si>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</si>
  <si>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</si>
  <si>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</si>
  <si>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</si>
  <si>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</si>
  <si>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</si>
  <si>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</si>
  <si>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</si>
  <si>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</si>
  <si>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</si>
  <si>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</si>
  <si>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</si>
  <si>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</si>
  <si>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</si>
  <si>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</si>
  <si>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</si>
  <si>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</si>
  <si>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</si>
  <si>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</si>
  <si>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</si>
  <si>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</si>
  <si>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</si>
  <si>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</si>
  <si>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</si>
  <si>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</si>
  <si>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</si>
  <si>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</si>
  <si>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</si>
  <si>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</si>
  <si>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</si>
  <si>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</si>
  <si>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</si>
  <si>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</si>
  <si>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</si>
  <si>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</si>
  <si>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</si>
  <si>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</si>
  <si>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</si>
  <si>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</si>
  <si>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</si>
  <si>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</si>
  <si>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</si>
  <si>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</si>
  <si>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</si>
  <si>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</si>
  <si>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</si>
  <si>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</si>
  <si>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</si>
  <si>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</si>
  <si>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</si>
  <si>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</si>
  <si>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</si>
  <si>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</si>
  <si>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</si>
  <si>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</si>
  <si>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</si>
  <si>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</si>
  <si>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</si>
  <si>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</si>
  <si>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</si>
  <si>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</si>
  <si>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</si>
  <si>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</si>
  <si>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</si>
  <si>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</si>
  <si>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</si>
  <si>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</si>
  <si>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</si>
  <si>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</si>
  <si>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</si>
  <si>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</si>
  <si>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</si>
  <si>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</si>
  <si>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</si>
  <si>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</si>
  <si>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</si>
  <si>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</si>
  <si>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</si>
  <si>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</si>
  <si>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</si>
  <si>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</si>
  <si>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</si>
  <si>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</si>
  <si>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</si>
  <si>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</si>
  <si>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</si>
  <si>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</si>
  <si>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</si>
  <si>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</si>
  <si>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</si>
  <si>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</si>
  <si>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</si>
  <si>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</si>
  <si>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</si>
  <si>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</si>
  <si>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</si>
  <si>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</si>
  <si>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</si>
  <si>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</si>
  <si>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</si>
  <si>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</si>
  <si>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</si>
  <si>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</si>
  <si>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</si>
  <si>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</si>
  <si>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</si>
  <si>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</si>
  <si>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</si>
  <si>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</si>
  <si>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</si>
  <si>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</si>
  <si>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</si>
  <si>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</si>
  <si>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</si>
  <si>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</si>
  <si>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</si>
  <si>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</si>
  <si>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</si>
  <si>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</si>
  <si>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</si>
  <si>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</si>
  <si>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</si>
  <si>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</si>
  <si>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</si>
  <si>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</si>
  <si>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</si>
  <si>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</si>
  <si>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</si>
  <si>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</si>
  <si>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</si>
  <si>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</si>
  <si>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</si>
  <si>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</si>
  <si>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</si>
  <si>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</si>
  <si>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</si>
  <si>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</si>
  <si>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</si>
  <si>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</si>
  <si>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</si>
  <si>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</si>
  <si>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</si>
  <si>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</si>
  <si>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</si>
  <si>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</si>
  <si>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</si>
  <si>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</si>
  <si>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</si>
  <si>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</si>
  <si>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</si>
  <si>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</si>
  <si>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</si>
  <si>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</si>
  <si>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</si>
  <si>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</si>
  <si>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</si>
  <si>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</si>
  <si>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</si>
  <si>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</si>
  <si>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</si>
  <si>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</si>
  <si>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</si>
  <si>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</si>
  <si>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</si>
  <si>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</si>
  <si>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</si>
  <si>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</si>
  <si>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</si>
  <si>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</si>
  <si>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</si>
  <si>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</si>
  <si>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</si>
  <si>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</si>
  <si>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</si>
  <si>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</si>
  <si>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</si>
  <si>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</si>
  <si>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</si>
  <si>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</si>
  <si>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</si>
  <si>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</si>
  <si>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</si>
  <si>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</si>
  <si>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</si>
  <si>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</si>
  <si>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</si>
  <si>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</si>
  <si>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</si>
  <si>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</si>
  <si>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</si>
  <si>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</si>
  <si>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</si>
  <si>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</si>
  <si>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</si>
  <si>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</si>
  <si>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</si>
  <si>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</si>
  <si>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</si>
  <si>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</si>
  <si>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</si>
  <si>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</si>
  <si>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</si>
  <si>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</si>
  <si>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</si>
  <si>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</si>
  <si>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</si>
  <si>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</si>
  <si>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</si>
  <si>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</si>
  <si>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</si>
  <si>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</si>
  <si>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</si>
  <si>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</si>
  <si>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</si>
  <si>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</si>
  <si>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</si>
  <si>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</si>
  <si>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</si>
  <si>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</si>
  <si>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</si>
  <si>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</si>
  <si>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</si>
  <si>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</si>
  <si>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</si>
  <si>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</si>
  <si>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</si>
  <si>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</si>
  <si>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</si>
  <si>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</si>
  <si>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</si>
  <si>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</si>
  <si>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</si>
  <si>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</si>
  <si>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</si>
  <si>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</si>
  <si>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</si>
  <si>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</si>
  <si>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</si>
  <si>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</si>
  <si>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</si>
  <si>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</si>
  <si>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</si>
  <si>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</si>
  <si>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</si>
  <si>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</si>
  <si>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</si>
  <si>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</si>
  <si>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</si>
  <si>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</si>
  <si>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</si>
  <si>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</si>
  <si>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</si>
  <si>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</si>
  <si>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</si>
  <si>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</si>
  <si>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</si>
  <si>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</si>
  <si>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</si>
  <si>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</si>
  <si>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</si>
  <si>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</si>
  <si>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</si>
  <si>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</si>
  <si>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</si>
  <si>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</si>
  <si>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</si>
  <si>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</si>
  <si>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</si>
  <si>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</si>
  <si>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</si>
  <si>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</si>
  <si>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</si>
  <si>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</si>
  <si>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</si>
  <si>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</si>
  <si>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</si>
  <si>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</si>
  <si>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</si>
  <si>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</si>
  <si>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</si>
  <si>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</si>
  <si>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</si>
  <si>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</si>
  <si>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</si>
  <si>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</si>
  <si>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</si>
  <si>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</si>
  <si>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</si>
  <si>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</si>
  <si>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</si>
  <si>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</si>
  <si>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</si>
  <si>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</si>
  <si>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</si>
  <si>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</si>
  <si>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</si>
  <si>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</si>
  <si>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</si>
  <si>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</si>
  <si>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</si>
  <si>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</si>
  <si>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</si>
  <si>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</si>
  <si>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</si>
  <si>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</si>
  <si>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</si>
  <si>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</si>
  <si>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</si>
  <si>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</si>
  <si>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</si>
  <si>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</si>
  <si>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</si>
  <si>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</si>
  <si>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</si>
  <si>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</si>
  <si>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</si>
  <si>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</si>
  <si>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</si>
  <si>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</si>
  <si>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</si>
  <si>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</si>
  <si>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</si>
  <si>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</si>
  <si>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</si>
  <si>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</si>
  <si>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</si>
  <si>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</si>
  <si>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</si>
  <si>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</si>
  <si>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</si>
  <si>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</si>
  <si>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</si>
  <si>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</si>
  <si>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</si>
  <si>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</si>
  <si>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</si>
  <si>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</si>
  <si>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</si>
  <si>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</si>
  <si>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</si>
  <si>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</si>
  <si>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</si>
  <si>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</si>
  <si>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</si>
  <si>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</si>
  <si>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</si>
  <si>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</si>
  <si>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</si>
  <si>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</si>
  <si>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</si>
  <si>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</si>
  <si>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</si>
  <si>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</si>
  <si>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</si>
  <si>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</si>
  <si>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</si>
  <si>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</si>
  <si>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</si>
  <si>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</si>
  <si>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</si>
  <si>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</si>
  <si>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</si>
  <si>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</si>
  <si>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</si>
  <si>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</si>
  <si>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</si>
  <si>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</si>
  <si>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</si>
  <si>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</si>
  <si>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</si>
  <si>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</si>
  <si>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</si>
  <si>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</si>
  <si>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</si>
  <si>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</si>
  <si>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</si>
  <si>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</si>
  <si>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</si>
  <si>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</si>
  <si>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</si>
  <si>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</si>
  <si>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</si>
  <si>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</si>
  <si>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</si>
  <si>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</si>
  <si>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</si>
  <si>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</si>
  <si>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</si>
  <si>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</si>
  <si>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</si>
  <si>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</si>
  <si>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</si>
  <si>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</si>
  <si>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</si>
  <si>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</si>
  <si>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</si>
  <si>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</si>
  <si>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</si>
  <si>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</si>
  <si>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</si>
  <si>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</si>
  <si>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</si>
  <si>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</si>
  <si>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</si>
  <si>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</si>
  <si>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</si>
  <si>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</si>
  <si>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</si>
  <si>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</si>
  <si>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</si>
  <si>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</si>
  <si>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</si>
  <si>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</si>
  <si>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</si>
  <si>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</si>
  <si>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</si>
  <si>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</si>
  <si>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</si>
  <si>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</si>
  <si>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</si>
  <si>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</si>
  <si>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</si>
  <si>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</si>
  <si>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</si>
  <si>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</si>
  <si>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</si>
  <si>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</si>
  <si>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</si>
  <si>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</si>
  <si>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</si>
  <si>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</si>
  <si>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</si>
  <si>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</si>
  <si>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</si>
  <si>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</si>
  <si>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</si>
  <si>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</si>
  <si>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</si>
  <si>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</si>
  <si>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</si>
  <si>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</si>
  <si>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</si>
  <si>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</si>
  <si>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</si>
  <si>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</si>
  <si>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</si>
  <si>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</si>
  <si>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</si>
  <si>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</si>
  <si>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</si>
  <si>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</si>
  <si>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</si>
  <si>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</si>
  <si>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</si>
  <si>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</si>
  <si>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</si>
  <si>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</si>
  <si>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</si>
  <si>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</si>
  <si>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</si>
  <si>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</si>
  <si>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</si>
  <si>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</si>
  <si>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</si>
  <si>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</si>
  <si>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</si>
  <si>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</si>
  <si>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</si>
  <si>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</si>
  <si>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</si>
  <si>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</si>
  <si>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</si>
  <si>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</si>
  <si>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</si>
  <si>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</si>
  <si>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</si>
  <si>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</si>
  <si>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</si>
  <si>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</si>
  <si>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</si>
  <si>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</si>
  <si>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</si>
  <si>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</si>
  <si>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</si>
  <si>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</si>
  <si>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</si>
  <si>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</si>
  <si>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</si>
  <si>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</si>
  <si>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</si>
  <si>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</si>
  <si>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</si>
  <si>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</si>
  <si>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</si>
  <si>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</si>
  <si>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</si>
  <si>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</si>
  <si>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</si>
  <si>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</si>
  <si>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</si>
  <si>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</si>
  <si>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</si>
  <si>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</si>
  <si>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</si>
  <si>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</si>
  <si>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</si>
  <si>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</si>
  <si>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</si>
  <si>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</si>
  <si>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</si>
  <si>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</si>
  <si>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</si>
  <si>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</si>
  <si>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</si>
  <si>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</si>
  <si>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</si>
  <si>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</si>
  <si>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</si>
  <si>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</si>
  <si>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</si>
  <si>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</si>
  <si>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</si>
  <si>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</si>
  <si>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</si>
  <si>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</si>
  <si>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</si>
  <si>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</si>
  <si>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</si>
  <si>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</si>
  <si>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</si>
  <si>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</si>
  <si>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</si>
  <si>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</si>
  <si>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</si>
  <si>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</si>
  <si>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</si>
  <si>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</si>
  <si>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</si>
  <si>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</si>
  <si>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</si>
  <si>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</si>
  <si>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</si>
  <si>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</si>
  <si>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</si>
  <si>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</si>
  <si>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</si>
  <si>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</si>
  <si>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</si>
  <si>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</si>
  <si>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</si>
  <si>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</si>
  <si>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</si>
  <si>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</si>
  <si>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</si>
  <si>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</si>
  <si>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</si>
  <si>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</si>
  <si>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</si>
  <si>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</si>
  <si>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</si>
  <si>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</si>
  <si>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</si>
  <si>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</si>
  <si>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</si>
  <si>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</si>
  <si>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</si>
  <si>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</si>
  <si>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</si>
  <si>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</si>
  <si>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</si>
  <si>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</si>
  <si>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</si>
  <si>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</si>
  <si>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</si>
  <si>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</si>
  <si>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</si>
  <si>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</si>
  <si>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</si>
  <si>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</si>
  <si>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</si>
  <si>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</si>
  <si>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</si>
  <si>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</si>
  <si>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</si>
  <si>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</si>
  <si>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</si>
  <si>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</si>
  <si>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</si>
  <si>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</si>
  <si>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</si>
  <si>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</si>
  <si>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</si>
  <si>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</si>
  <si>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</si>
  <si>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</si>
  <si>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</si>
  <si>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</si>
  <si>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</si>
  <si>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</si>
  <si>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</si>
  <si>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</si>
  <si>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</si>
  <si>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</si>
  <si>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</si>
  <si>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</si>
  <si>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</si>
  <si>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</si>
  <si>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</si>
  <si>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</si>
  <si>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</si>
  <si>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</si>
  <si>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</si>
  <si>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</si>
  <si>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</si>
  <si>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</si>
  <si>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</si>
  <si>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</si>
  <si>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</si>
  <si>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</si>
  <si>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</si>
  <si>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</si>
  <si>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</si>
  <si>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</si>
  <si>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</si>
  <si>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</si>
  <si>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</si>
  <si>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</si>
  <si>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</si>
  <si>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</si>
  <si>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</si>
  <si>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</si>
  <si>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</si>
  <si>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</si>
  <si>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</si>
  <si>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</si>
  <si>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</si>
  <si>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</si>
  <si>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</si>
  <si>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</si>
  <si>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</si>
  <si>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</si>
  <si>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</si>
  <si>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</si>
  <si>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</si>
  <si>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</si>
  <si>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</si>
  <si>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</si>
  <si>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</si>
  <si>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</si>
  <si>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</si>
  <si>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</si>
  <si>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</si>
  <si>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</si>
  <si>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</si>
  <si>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</si>
  <si>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</si>
  <si>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</si>
  <si>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</si>
  <si>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</si>
  <si>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</si>
  <si>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</si>
  <si>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</si>
  <si>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</si>
  <si>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</si>
  <si>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</si>
  <si>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</si>
  <si>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</si>
  <si>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</si>
  <si>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</si>
  <si>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</si>
  <si>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</si>
  <si>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</si>
  <si>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</si>
  <si>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</si>
  <si>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</si>
  <si>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</si>
  <si>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</si>
  <si>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</si>
  <si>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</si>
  <si>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</si>
  <si>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</si>
  <si>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</si>
  <si>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</si>
  <si>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</si>
  <si>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</si>
  <si>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</si>
  <si>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</si>
  <si>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</si>
  <si>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</si>
  <si>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</si>
  <si>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</si>
  <si>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</si>
  <si>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</si>
  <si>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</si>
  <si>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</si>
  <si>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</si>
  <si>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</si>
  <si>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</si>
  <si>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</si>
  <si>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</si>
  <si>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</si>
  <si>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</si>
  <si>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</si>
  <si>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</si>
  <si>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</si>
  <si>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</si>
  <si>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</si>
  <si>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</si>
  <si>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</si>
  <si>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</si>
  <si>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</si>
  <si>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</si>
  <si>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</si>
  <si>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</si>
  <si>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</si>
  <si>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</si>
  <si>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</si>
  <si>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</si>
  <si>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</si>
  <si>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</si>
  <si>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</si>
  <si>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</si>
  <si>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</si>
  <si>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</si>
  <si>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</si>
  <si>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</si>
  <si>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</si>
  <si>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</si>
  <si>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</si>
  <si>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</si>
  <si>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</si>
  <si>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</si>
  <si>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</si>
  <si>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</si>
  <si>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</si>
  <si>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</si>
  <si>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</si>
  <si>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</si>
  <si>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</si>
  <si>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</si>
  <si>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</si>
  <si>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</si>
  <si>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</si>
  <si>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</si>
  <si>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</si>
  <si>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</si>
  <si>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</si>
  <si>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</si>
  <si>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</si>
  <si>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</si>
  <si>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</si>
  <si>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</si>
  <si>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</si>
  <si>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</si>
  <si>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</si>
  <si>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</si>
  <si>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</si>
  <si>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</si>
  <si>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</si>
  <si>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</si>
  <si>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</si>
  <si>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</si>
  <si>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</si>
  <si>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</si>
  <si>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</si>
  <si>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</si>
  <si>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</si>
  <si>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</si>
  <si>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</si>
  <si>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</si>
  <si>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</si>
  <si>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</si>
  <si>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</si>
  <si>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</si>
  <si>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</si>
  <si>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</si>
  <si>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</si>
  <si>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</si>
  <si>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</si>
  <si>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</si>
  <si>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</si>
  <si>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</si>
  <si>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</si>
  <si>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</si>
  <si>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</si>
  <si>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</si>
  <si>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</si>
  <si>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</si>
  <si>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</si>
  <si>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</si>
  <si>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</si>
  <si>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</si>
  <si>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</si>
  <si>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</si>
  <si>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</si>
  <si>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</si>
  <si>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</si>
  <si>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</si>
  <si>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</si>
  <si>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</si>
  <si>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</si>
  <si>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</si>
  <si>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</si>
  <si>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</si>
  <si>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</si>
  <si>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</si>
  <si>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</si>
  <si>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</si>
  <si>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</si>
  <si>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</si>
  <si>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</si>
  <si>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</si>
  <si>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</si>
  <si>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</si>
  <si>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</si>
  <si>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</si>
  <si>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</si>
  <si>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</si>
  <si>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</si>
  <si>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</si>
  <si>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</si>
  <si>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</si>
  <si>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</si>
  <si>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</si>
  <si>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</si>
  <si>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</si>
  <si>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</si>
  <si>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</si>
  <si>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</si>
  <si>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</si>
  <si>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</si>
  <si>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</si>
  <si>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</si>
  <si>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</si>
  <si>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</si>
  <si>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</si>
  <si>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</si>
  <si>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</si>
  <si>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</si>
  <si>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</si>
  <si>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</si>
  <si>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</si>
  <si>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</si>
  <si>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</si>
  <si>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</si>
  <si>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</si>
  <si>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</si>
  <si>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</si>
  <si>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</si>
  <si>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</si>
  <si>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</si>
  <si>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</si>
  <si>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</si>
  <si>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</si>
  <si>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</si>
  <si>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</si>
  <si>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</si>
  <si>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</si>
  <si>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</si>
  <si>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</si>
  <si>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</si>
  <si>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</si>
  <si>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</si>
  <si>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</si>
  <si>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</si>
  <si>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</si>
  <si>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</si>
  <si>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</si>
  <si>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</si>
  <si>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</si>
  <si>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</si>
  <si>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</si>
  <si>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</si>
  <si>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</si>
  <si>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</si>
  <si>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</si>
  <si>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</si>
  <si>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</si>
  <si>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</si>
  <si>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</si>
  <si>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</si>
  <si>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</si>
  <si>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</si>
  <si>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</si>
  <si>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</si>
  <si>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</si>
  <si>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</si>
  <si>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</si>
  <si>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</si>
  <si>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</si>
  <si>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</si>
  <si>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</si>
  <si>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</si>
  <si>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</si>
  <si>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</si>
  <si>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</si>
  <si>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</si>
  <si>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</si>
  <si>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</si>
  <si>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</si>
  <si>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</si>
  <si>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</si>
  <si>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</si>
  <si>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</si>
  <si>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</si>
  <si>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</si>
  <si>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</si>
  <si>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</si>
  <si>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</si>
  <si>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</si>
  <si>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</si>
  <si>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</si>
  <si>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</si>
  <si>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</si>
  <si>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</si>
  <si>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</si>
  <si>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</si>
  <si>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</si>
  <si>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</si>
  <si>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</si>
  <si>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</si>
  <si>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</si>
  <si>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</si>
  <si>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</si>
  <si>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</si>
  <si>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</si>
  <si>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</si>
  <si>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</si>
  <si>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</si>
  <si>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</si>
  <si>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</si>
  <si>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</si>
  <si>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</si>
  <si>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</si>
  <si>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</si>
  <si>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</si>
  <si>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</si>
  <si>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</si>
  <si>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</si>
  <si>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</si>
  <si>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</si>
  <si>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</si>
  <si>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</si>
  <si>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</si>
  <si>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</si>
  <si>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</si>
  <si>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</si>
  <si>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</si>
  <si>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</si>
  <si>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</si>
  <si>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</si>
  <si>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</si>
  <si>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</si>
  <si>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</si>
  <si>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</si>
  <si>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</si>
  <si>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</si>
  <si>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</si>
  <si>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</si>
  <si>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</si>
  <si>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</si>
  <si>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</si>
  <si>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</si>
  <si>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</si>
  <si>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</si>
  <si>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</si>
  <si>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</si>
  <si>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</si>
  <si>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</si>
  <si>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</si>
  <si>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</si>
  <si>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</si>
  <si>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</si>
  <si>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</si>
  <si>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</si>
  <si>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</si>
  <si>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</si>
  <si>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</si>
  <si>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</si>
  <si>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</si>
  <si>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</si>
  <si>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</si>
  <si>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</si>
  <si>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</si>
  <si>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</si>
  <si>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</si>
  <si>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</si>
  <si>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</si>
  <si>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</si>
  <si>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</si>
  <si>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</si>
  <si>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</si>
  <si>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</si>
  <si>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</si>
  <si>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</si>
  <si>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</si>
  <si>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</si>
  <si>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</si>
  <si>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</si>
  <si>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</si>
  <si>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</si>
  <si>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</si>
  <si>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</si>
  <si>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</si>
  <si>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</si>
  <si>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</si>
  <si>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</si>
  <si>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</si>
  <si>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</si>
  <si>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</si>
  <si>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</si>
  <si>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</si>
  <si>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</si>
  <si>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</si>
  <si>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</si>
  <si>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</si>
  <si>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</si>
  <si>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</si>
  <si>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</si>
  <si>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</si>
  <si>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</si>
  <si>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</si>
  <si>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</si>
  <si>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</si>
  <si>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</si>
  <si>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</si>
  <si>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</si>
  <si>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</si>
  <si>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</si>
  <si>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</si>
  <si>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</si>
  <si>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</si>
  <si>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</si>
  <si>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</si>
  <si>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</si>
  <si>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</si>
  <si>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</si>
  <si>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</si>
  <si>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</si>
  <si>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</si>
  <si>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</si>
  <si>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</si>
  <si>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</si>
  <si>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</si>
  <si>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</si>
  <si>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</si>
  <si>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</si>
  <si>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</si>
  <si>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</si>
  <si>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</si>
  <si>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</si>
  <si>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</si>
  <si>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</si>
  <si>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</si>
  <si>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</si>
  <si>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</si>
  <si>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</si>
  <si>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</si>
  <si>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</si>
  <si>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</si>
  <si>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</si>
  <si>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</si>
  <si>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</si>
  <si>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</si>
  <si>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</si>
  <si>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</si>
  <si>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</si>
  <si>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</si>
  <si>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</si>
  <si>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</si>
  <si>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</si>
  <si>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</si>
  <si>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</si>
  <si>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</si>
  <si>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</si>
  <si>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</si>
  <si>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</si>
  <si>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</si>
  <si>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</si>
  <si>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</si>
  <si>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</si>
  <si>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</si>
  <si>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</si>
  <si>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</si>
  <si>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</si>
  <si>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</si>
  <si>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</si>
  <si>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</si>
  <si>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</si>
  <si>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</si>
  <si>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</si>
  <si>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</si>
  <si>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</si>
  <si>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</si>
  <si>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</si>
  <si>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</si>
  <si>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</si>
  <si>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</si>
  <si>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</si>
  <si>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</si>
  <si>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</si>
  <si>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</si>
  <si>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</si>
  <si>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</si>
  <si>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</si>
  <si>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</si>
  <si>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</si>
  <si>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</si>
  <si>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</si>
  <si>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</si>
  <si>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</si>
  <si>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</si>
  <si>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</si>
  <si>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</si>
  <si>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</si>
  <si>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</si>
  <si>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</si>
  <si>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</si>
  <si>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</si>
  <si>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</si>
  <si>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</si>
  <si>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</si>
  <si>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</si>
  <si>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</si>
  <si>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</si>
  <si>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</si>
  <si>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</si>
  <si>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</si>
  <si>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</si>
  <si>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</si>
  <si>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</si>
  <si>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</si>
  <si>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</si>
  <si>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</si>
  <si>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</si>
  <si>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</si>
  <si>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</si>
  <si>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</si>
  <si>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</si>
  <si>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</si>
  <si>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</si>
  <si>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</si>
  <si>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</si>
  <si>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</si>
  <si>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</si>
  <si>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</si>
  <si>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</si>
  <si>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</si>
  <si>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</si>
  <si>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</si>
  <si>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</si>
  <si>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</si>
  <si>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</si>
  <si>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</si>
  <si>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</si>
  <si>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</si>
  <si>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</si>
  <si>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</si>
  <si>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</si>
  <si>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</si>
  <si>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</si>
  <si>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</si>
  <si>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</si>
  <si>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</si>
  <si>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</si>
  <si>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</si>
  <si>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</si>
  <si>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</si>
  <si>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</si>
  <si>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</si>
  <si>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</si>
  <si>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</si>
  <si>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</si>
  <si>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</si>
  <si>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</si>
  <si>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</si>
  <si>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</si>
  <si>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</si>
  <si>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</si>
  <si>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</si>
  <si>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</si>
  <si>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</si>
  <si>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</si>
  <si>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</si>
  <si>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</si>
  <si>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</si>
  <si>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</si>
  <si>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</si>
  <si>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</si>
  <si>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</si>
  <si>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</si>
  <si>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</si>
  <si>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</si>
  <si>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</si>
  <si>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</si>
  <si>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</si>
  <si>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</si>
  <si>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</si>
  <si>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</si>
  <si>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</si>
  <si>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</si>
  <si>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</si>
  <si>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</si>
  <si>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</si>
  <si>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</si>
  <si>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</si>
  <si>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</si>
  <si>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</si>
  <si>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</si>
  <si>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</si>
  <si>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</si>
  <si>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</si>
  <si>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</si>
  <si>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</si>
  <si>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</si>
  <si>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</si>
  <si>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</si>
  <si>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</si>
  <si>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</si>
  <si>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</si>
  <si>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</si>
  <si>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</si>
  <si>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</si>
  <si>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</si>
  <si>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</si>
  <si>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</si>
  <si>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</si>
  <si>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</si>
  <si>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</si>
  <si>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</si>
  <si>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</si>
  <si>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</si>
  <si>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</si>
  <si>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</si>
  <si>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</si>
  <si>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</si>
  <si>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</si>
  <si>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</si>
  <si>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</si>
  <si>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</si>
  <si>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</si>
  <si>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</si>
  <si>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</si>
  <si>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</si>
  <si>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</si>
  <si>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</si>
  <si>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</si>
  <si>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</si>
  <si>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</si>
  <si>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</si>
  <si>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</si>
  <si>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</si>
  <si>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</si>
  <si>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</si>
  <si>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</si>
  <si>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</si>
  <si>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</si>
  <si>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</si>
  <si>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</si>
  <si>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</si>
  <si>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</si>
  <si>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</si>
  <si>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</si>
  <si>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</si>
  <si>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</si>
  <si>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</si>
  <si>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</si>
  <si>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</si>
  <si>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</si>
  <si>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</si>
  <si>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</si>
  <si>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</si>
  <si>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</si>
  <si>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</si>
  <si>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</si>
  <si>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</si>
  <si>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</si>
  <si>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</si>
  <si>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</si>
  <si>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</si>
  <si>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</si>
  <si>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</si>
  <si>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</si>
  <si>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</si>
  <si>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</si>
  <si>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</si>
  <si>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</si>
  <si>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</si>
  <si>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</si>
  <si>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</si>
  <si>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</si>
  <si>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</si>
  <si>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</si>
  <si>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</si>
  <si>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</si>
  <si>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</si>
  <si>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</si>
  <si>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</si>
  <si>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</si>
  <si>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</si>
  <si>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</si>
  <si>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</si>
  <si>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</si>
  <si>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</si>
  <si>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</si>
  <si>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</si>
  <si>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</si>
  <si>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</si>
  <si>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</si>
  <si>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</si>
  <si>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</si>
  <si>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</si>
  <si>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</si>
  <si>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</si>
  <si>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</si>
  <si>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</si>
  <si>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</si>
  <si>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</si>
  <si>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</si>
  <si>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</si>
  <si>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</si>
  <si>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</si>
  <si>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</si>
  <si>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</si>
  <si>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</si>
  <si>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</si>
  <si>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</si>
  <si>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</si>
  <si>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</si>
  <si>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</si>
  <si>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</si>
  <si>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</si>
  <si>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</si>
  <si>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</si>
  <si>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</si>
  <si>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</si>
  <si>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</si>
  <si>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</si>
  <si>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</si>
  <si>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</si>
  <si>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</si>
  <si>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</si>
  <si>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</si>
  <si>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</si>
  <si>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</si>
  <si>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</si>
  <si>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</si>
  <si>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</si>
  <si>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</si>
  <si>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</si>
  <si>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</si>
  <si>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</si>
  <si>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</si>
  <si>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</si>
  <si>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</si>
  <si>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</si>
  <si>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</si>
  <si>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</si>
  <si>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</si>
  <si>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</si>
  <si>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</si>
  <si>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</si>
  <si>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</si>
  <si>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</si>
  <si>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</si>
  <si>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</si>
  <si>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</si>
  <si>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</si>
  <si>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</si>
  <si>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</si>
  <si>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</si>
  <si>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</si>
  <si>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</si>
  <si>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</si>
  <si>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</si>
  <si>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</si>
  <si>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</si>
  <si>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</si>
  <si>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</si>
  <si>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</si>
  <si>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</si>
  <si>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</si>
  <si>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</si>
  <si>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</si>
  <si>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</si>
  <si>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</si>
  <si>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</si>
  <si>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</si>
  <si>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</si>
  <si>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</si>
  <si>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</si>
  <si>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</si>
  <si>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</si>
  <si>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</si>
  <si>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</si>
  <si>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</si>
  <si>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</si>
  <si>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</si>
  <si>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</si>
  <si>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</si>
  <si>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</si>
  <si>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</si>
  <si>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</si>
  <si>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</si>
  <si>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</si>
  <si>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</si>
  <si>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</si>
  <si>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</si>
  <si>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</si>
  <si>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</si>
  <si>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</si>
  <si>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</si>
  <si>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</si>
  <si>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</si>
  <si>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</si>
  <si>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</si>
  <si>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</si>
  <si>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</si>
  <si>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</si>
  <si>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</si>
  <si>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</si>
  <si>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</si>
  <si>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</si>
  <si>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</si>
  <si>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</si>
  <si>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</si>
  <si>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</si>
  <si>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</si>
  <si>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</si>
  <si>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</si>
  <si>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</si>
  <si>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</si>
  <si>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</si>
  <si>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</si>
  <si>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</si>
  <si>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</si>
  <si>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</si>
  <si>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</si>
  <si>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</si>
  <si>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</si>
  <si>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</si>
  <si>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</si>
  <si>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</si>
  <si>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</si>
  <si>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</si>
  <si>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</si>
  <si>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</si>
  <si>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</si>
  <si>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</si>
  <si>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</si>
  <si>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</si>
  <si>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</si>
  <si>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</si>
  <si>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</si>
  <si>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</si>
  <si>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</si>
  <si>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</si>
  <si>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</si>
  <si>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</si>
  <si>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</si>
  <si>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</si>
  <si>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</si>
  <si>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</si>
  <si>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</si>
  <si>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</si>
  <si>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</si>
  <si>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</si>
  <si>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</si>
  <si>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</si>
  <si>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</si>
  <si>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</si>
  <si>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</si>
  <si>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</si>
  <si>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</si>
  <si>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</si>
  <si>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</si>
  <si>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</si>
  <si>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</si>
  <si>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</si>
  <si>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</si>
  <si>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</si>
  <si>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</si>
  <si>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</si>
  <si>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</si>
  <si>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</si>
  <si>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</si>
  <si>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</si>
  <si>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</si>
  <si>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</si>
  <si>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</si>
  <si>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</si>
  <si>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</si>
  <si>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</si>
  <si>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</si>
  <si>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</si>
  <si>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</si>
  <si>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</si>
  <si>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</si>
  <si>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</si>
  <si>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</si>
  <si>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</si>
  <si>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</si>
  <si>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</si>
  <si>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</si>
  <si>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</si>
  <si>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</si>
  <si>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</si>
  <si>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</si>
  <si>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</si>
  <si>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</si>
  <si>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</si>
  <si>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</si>
  <si>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</si>
  <si>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</si>
  <si>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</si>
  <si>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</si>
  <si>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</si>
  <si>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</si>
  <si>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</si>
  <si>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</si>
  <si>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</si>
  <si>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</si>
  <si>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</si>
  <si>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</si>
  <si>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</si>
  <si>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</si>
  <si>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</si>
  <si>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</si>
  <si>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</si>
  <si>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</si>
  <si>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</si>
  <si>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</si>
  <si>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</si>
  <si>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</si>
  <si>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</si>
  <si>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</si>
  <si>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</si>
  <si>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</si>
  <si>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</si>
  <si>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</si>
  <si>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</si>
  <si>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</si>
  <si>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</si>
  <si>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</si>
  <si>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</si>
  <si>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</si>
  <si>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</si>
  <si>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</si>
  <si>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</si>
  <si>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</si>
  <si>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</si>
  <si>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</si>
  <si>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</si>
  <si>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</si>
  <si>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</si>
  <si>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</si>
  <si>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</si>
  <si>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</si>
  <si>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</si>
  <si>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</si>
  <si>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</si>
  <si>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</si>
  <si>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</si>
  <si>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</si>
  <si>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</si>
  <si>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</si>
  <si>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</si>
  <si>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</si>
  <si>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</si>
  <si>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</si>
  <si>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</si>
  <si>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</si>
  <si>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</si>
  <si>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</si>
  <si>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</si>
  <si>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</si>
  <si>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</si>
  <si>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</si>
  <si>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</si>
  <si>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</si>
  <si>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</si>
  <si>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</si>
  <si>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</si>
  <si>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</si>
  <si>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</si>
  <si>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</si>
  <si>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</si>
  <si>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</si>
  <si>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</si>
  <si>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</si>
  <si>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</si>
  <si>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</si>
  <si>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</si>
  <si>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</si>
  <si>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</si>
  <si>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</si>
  <si>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</si>
  <si>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</si>
  <si>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</si>
  <si>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</si>
  <si>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</si>
  <si>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</si>
  <si>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</si>
  <si>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</si>
  <si>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</si>
  <si>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</si>
  <si>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</si>
  <si>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</si>
  <si>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</si>
  <si>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</si>
  <si>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</si>
  <si>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</si>
  <si>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</si>
  <si>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</si>
  <si>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</si>
  <si>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</si>
  <si>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</si>
  <si>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</si>
  <si>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</si>
  <si>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</si>
  <si>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</si>
  <si>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</si>
  <si>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</si>
  <si>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</si>
  <si>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</si>
  <si>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</si>
  <si>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</si>
  <si>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</si>
  <si>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</si>
  <si>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</si>
  <si>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</si>
  <si>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</si>
  <si>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</si>
  <si>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</si>
  <si>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</si>
  <si>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</si>
  <si>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</si>
  <si>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</si>
  <si>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</si>
  <si>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</si>
  <si>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</si>
  <si>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</si>
  <si>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</si>
  <si>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</si>
  <si>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</si>
  <si>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</si>
  <si>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</si>
  <si>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</si>
  <si>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</si>
  <si>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</si>
  <si>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</si>
  <si>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</si>
  <si>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</si>
  <si>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</si>
  <si>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</si>
  <si>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</si>
  <si>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</si>
  <si>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</si>
  <si>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</si>
  <si>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</si>
  <si>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</si>
  <si>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</si>
  <si>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</si>
  <si>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</si>
  <si>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</si>
  <si>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</si>
  <si>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</si>
  <si>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</si>
  <si>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</si>
  <si>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</si>
  <si>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</si>
  <si>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</si>
  <si>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</si>
  <si>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</si>
  <si>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</si>
  <si>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</si>
  <si>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</si>
  <si>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</si>
  <si>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</si>
  <si>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</si>
  <si>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</si>
  <si>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</si>
  <si>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</si>
  <si>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</si>
  <si>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</si>
  <si>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</si>
  <si>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</si>
  <si>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</si>
  <si>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</si>
  <si>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</si>
  <si>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</si>
  <si>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</si>
  <si>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</si>
  <si>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</si>
  <si>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</si>
  <si>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</si>
  <si>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</si>
  <si>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</si>
  <si>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</si>
  <si>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</si>
  <si>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</si>
  <si>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</si>
  <si>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</si>
  <si>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</si>
  <si>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</si>
  <si>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</si>
  <si>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</si>
  <si>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</si>
  <si>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</si>
  <si>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</si>
  <si>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</si>
  <si>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</si>
  <si>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</si>
  <si>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</si>
  <si>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</si>
  <si>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</si>
  <si>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</si>
  <si>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</si>
  <si>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</si>
  <si>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</si>
  <si>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</si>
  <si>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</si>
  <si>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</si>
  <si>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</si>
  <si>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</si>
  <si>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</si>
  <si>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</si>
  <si>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</si>
  <si>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</si>
  <si>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</si>
  <si>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</si>
  <si>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</si>
  <si>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</si>
  <si>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</si>
  <si>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</si>
  <si>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</si>
  <si>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</si>
  <si>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</si>
  <si>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</si>
  <si>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</si>
  <si>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</si>
  <si>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</si>
  <si>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</si>
  <si>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</si>
  <si>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</si>
  <si>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</si>
  <si>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</si>
  <si>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</si>
  <si>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</si>
  <si>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</si>
  <si>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</si>
  <si>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</si>
  <si>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</si>
  <si>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</si>
  <si>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</si>
  <si>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</si>
  <si>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</si>
  <si>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</si>
  <si>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</si>
  <si>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</si>
  <si>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</si>
  <si>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</si>
  <si>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</si>
  <si>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</si>
  <si>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</si>
  <si>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</si>
  <si>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</si>
  <si>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</si>
  <si>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</si>
  <si>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</si>
  <si>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</si>
  <si>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</si>
  <si>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</si>
  <si>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</si>
  <si>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</si>
  <si>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</si>
  <si>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</si>
  <si>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</si>
  <si>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</si>
  <si>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</si>
  <si>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</si>
  <si>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</si>
  <si>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</si>
  <si>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</si>
  <si>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</si>
  <si>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</si>
  <si>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</si>
  <si>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</si>
  <si>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</si>
  <si>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</si>
  <si>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</si>
  <si>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</si>
  <si>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</si>
  <si>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</si>
  <si>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</si>
  <si>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</si>
  <si>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</si>
  <si>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</si>
  <si>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</si>
  <si>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</si>
  <si>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</si>
  <si>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</si>
  <si>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</si>
  <si>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</si>
  <si>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</si>
  <si>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</si>
  <si>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</si>
  <si>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</si>
  <si>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</si>
  <si>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</si>
  <si>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</si>
  <si>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</si>
  <si>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</si>
  <si>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</si>
  <si>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</si>
  <si>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</si>
  <si>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</si>
  <si>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</si>
  <si>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</si>
  <si>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</si>
  <si>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</si>
  <si>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</si>
  <si>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</si>
  <si>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</si>
  <si>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</si>
  <si>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</si>
  <si>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</si>
  <si>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</si>
  <si>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</si>
  <si>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</si>
  <si>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</si>
  <si>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</si>
  <si>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</si>
  <si>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</si>
  <si>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</si>
  <si>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</si>
  <si>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</si>
  <si>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</si>
  <si>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</si>
  <si>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</si>
  <si>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</si>
  <si>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</si>
  <si>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</si>
  <si>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</si>
  <si>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</si>
  <si>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</si>
  <si>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</si>
  <si>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</si>
  <si>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</si>
  <si>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</si>
  <si>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</si>
  <si>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</si>
  <si>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</si>
  <si>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</si>
  <si>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</si>
  <si>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</si>
  <si>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</si>
  <si>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</si>
  <si>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</si>
  <si>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</si>
  <si>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</si>
  <si>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</si>
  <si>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</si>
  <si>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</si>
  <si>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</si>
  <si>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</si>
  <si>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</si>
  <si>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</si>
  <si>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</si>
  <si>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</si>
  <si>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</si>
  <si>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</si>
  <si>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</si>
  <si>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</si>
  <si>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</si>
  <si>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</si>
  <si>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</si>
  <si>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</si>
  <si>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</si>
  <si>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</si>
  <si>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</si>
  <si>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</si>
  <si>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</si>
  <si>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</si>
  <si>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</si>
  <si>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</si>
  <si>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</si>
  <si>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</si>
  <si>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</si>
  <si>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</si>
  <si>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</si>
  <si>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</si>
  <si>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</si>
  <si>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</si>
  <si>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</si>
  <si>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</si>
  <si>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</si>
  <si>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</si>
  <si>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</si>
  <si>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</si>
  <si>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</si>
  <si>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</si>
  <si>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</si>
  <si>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</si>
  <si>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</si>
  <si>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</si>
  <si>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</si>
  <si>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</si>
  <si>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</si>
  <si>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</si>
  <si>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</si>
  <si>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</si>
  <si>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</si>
  <si>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</si>
  <si>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</si>
  <si>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</si>
  <si>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</si>
  <si>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</si>
  <si>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</si>
  <si>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</si>
  <si>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</si>
  <si>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</si>
  <si>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</si>
  <si>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</si>
  <si>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</si>
  <si>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</si>
  <si>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</si>
  <si>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</si>
  <si>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</si>
  <si>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</si>
  <si>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</si>
  <si>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</si>
  <si>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</si>
  <si>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</si>
  <si>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</si>
  <si>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</si>
  <si>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</si>
  <si>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</si>
  <si>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</si>
  <si>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</si>
  <si>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</si>
  <si>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</si>
  <si>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</si>
  <si>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</si>
  <si>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</si>
  <si>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</si>
  <si>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</si>
  <si>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</si>
  <si>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</si>
  <si>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</si>
  <si>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</si>
  <si>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</si>
  <si>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</si>
  <si>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</si>
  <si>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</si>
  <si>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</si>
  <si>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</si>
  <si>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</si>
  <si>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</si>
  <si>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</si>
  <si>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</si>
  <si>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</si>
  <si>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</si>
  <si>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</si>
  <si>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</si>
  <si>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</si>
  <si>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</si>
  <si>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</si>
  <si>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</si>
  <si>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</si>
  <si>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</si>
  <si>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</si>
  <si>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</si>
  <si>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</si>
  <si>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</si>
  <si>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</si>
  <si>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</si>
  <si>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</si>
  <si>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</si>
  <si>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</si>
  <si>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</si>
  <si>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</si>
  <si>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</si>
  <si>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</si>
  <si>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</si>
  <si>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</si>
  <si>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</si>
  <si>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</si>
  <si>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</si>
  <si>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</si>
  <si>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</si>
  <si>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</si>
  <si>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</si>
  <si>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</si>
  <si>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</si>
  <si>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</si>
  <si>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</si>
  <si>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</si>
  <si>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</si>
  <si>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</si>
  <si>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</si>
  <si>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</si>
  <si>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</si>
  <si>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</si>
  <si>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</si>
  <si>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</si>
  <si>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</si>
  <si>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</si>
  <si>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</si>
  <si>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</si>
  <si>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</si>
  <si>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</si>
  <si>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</si>
  <si>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</si>
  <si>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</si>
  <si>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</si>
  <si>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</si>
  <si>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</si>
  <si>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</si>
  <si>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</si>
  <si>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</si>
  <si>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</si>
  <si>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</si>
  <si>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</si>
  <si>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</si>
  <si>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</si>
  <si>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</si>
  <si>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</si>
  <si>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</si>
  <si>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</si>
  <si>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</si>
  <si>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</si>
  <si>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</si>
  <si>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</si>
  <si>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</si>
  <si>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</si>
  <si>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</si>
  <si>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</si>
  <si>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</si>
  <si>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</si>
  <si>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</si>
  <si>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</si>
  <si>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</si>
  <si>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</si>
  <si>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</si>
  <si>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</si>
  <si>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</si>
  <si>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</si>
  <si>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</si>
  <si>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</si>
  <si>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</si>
  <si>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</si>
  <si>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</si>
  <si>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</si>
  <si>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</si>
  <si>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</si>
  <si>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</si>
  <si>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</si>
  <si>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</si>
  <si>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</si>
  <si>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</si>
  <si>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</si>
  <si>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</si>
  <si>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</si>
  <si>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</si>
  <si>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</si>
  <si>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</si>
  <si>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</si>
  <si>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</si>
  <si>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</si>
  <si>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</si>
  <si>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</si>
  <si>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</si>
  <si>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</si>
  <si>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</si>
  <si>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</si>
  <si>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</si>
  <si>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</si>
  <si>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</si>
  <si>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</si>
  <si>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</si>
  <si>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</si>
  <si>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</si>
  <si>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</si>
  <si>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</si>
  <si>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</si>
  <si>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</si>
  <si>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</si>
  <si>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</si>
  <si>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</si>
  <si>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</si>
  <si>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</si>
  <si>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</si>
  <si>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</si>
  <si>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</si>
  <si>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</si>
  <si>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</si>
  <si>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</si>
  <si>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</si>
  <si>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</si>
  <si>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</si>
  <si>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</si>
  <si>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</si>
  <si>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</si>
  <si>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</si>
  <si>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</si>
  <si>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</si>
  <si>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</si>
  <si>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</si>
  <si>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</si>
  <si>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</si>
  <si>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</si>
  <si>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</si>
  <si>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</si>
  <si>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</si>
  <si>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</si>
  <si>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</si>
  <si>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</si>
  <si>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</si>
  <si>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</si>
  <si>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</si>
  <si>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</si>
  <si>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</si>
  <si>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</si>
  <si>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</si>
  <si>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</si>
  <si>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</si>
  <si>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</si>
  <si>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</si>
  <si>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</si>
  <si>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</si>
  <si>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</si>
  <si>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</si>
  <si>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</si>
  <si>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</si>
  <si>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</si>
  <si>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</si>
  <si>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</si>
  <si>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</si>
  <si>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</si>
  <si>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</si>
  <si>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</si>
  <si>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</si>
  <si>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</si>
  <si>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</si>
  <si>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</si>
  <si>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</si>
  <si>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</si>
  <si>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</si>
  <si>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</si>
  <si>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</si>
  <si>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</si>
  <si>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</si>
  <si>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</si>
  <si>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</si>
  <si>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</si>
  <si>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</si>
  <si>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</si>
  <si>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</si>
  <si>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</si>
  <si>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</si>
  <si>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</si>
  <si>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</si>
  <si>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</si>
  <si>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</si>
  <si>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</si>
  <si>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</si>
  <si>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</si>
  <si>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</si>
  <si>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</si>
  <si>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</si>
  <si>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</si>
  <si>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</si>
  <si>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</si>
  <si>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</si>
  <si>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</si>
  <si>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</si>
  <si>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</si>
  <si>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</si>
  <si>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</si>
  <si>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</si>
  <si>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</si>
  <si>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</si>
  <si>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</si>
  <si>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</si>
  <si>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</si>
  <si>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</si>
  <si>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</si>
  <si>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</si>
  <si>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</si>
  <si>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</si>
  <si>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</si>
  <si>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</si>
  <si>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</si>
  <si>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</si>
  <si>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</si>
  <si>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</si>
  <si>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</si>
  <si>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</si>
  <si>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</si>
  <si>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</si>
  <si>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</si>
  <si>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</si>
  <si>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</si>
  <si>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</si>
  <si>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</si>
  <si>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</si>
  <si>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</si>
  <si>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</si>
  <si>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</si>
  <si>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</si>
  <si>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</si>
  <si>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</si>
  <si>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</si>
  <si>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</si>
  <si>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</si>
  <si>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</si>
  <si>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</si>
  <si>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</si>
  <si>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</si>
  <si>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</si>
  <si>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</si>
  <si>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</si>
  <si>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</si>
  <si>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</si>
  <si>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</si>
  <si>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</si>
  <si>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</si>
  <si>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</si>
  <si>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</si>
  <si>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</si>
  <si>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</si>
  <si>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</si>
  <si>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</si>
  <si>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</si>
  <si>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</si>
  <si>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</si>
  <si>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</si>
  <si>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</si>
  <si>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</si>
  <si>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</si>
  <si>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</si>
  <si>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</si>
  <si>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</si>
  <si>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</si>
  <si>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</si>
  <si>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</si>
  <si>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</si>
  <si>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</si>
  <si>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</si>
  <si>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</si>
  <si>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</si>
  <si>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</si>
  <si>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</si>
  <si>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</si>
  <si>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</si>
  <si>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</si>
  <si>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</si>
  <si>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</si>
  <si>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</si>
  <si>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</si>
  <si>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</si>
  <si>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</si>
  <si>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</si>
  <si>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</si>
  <si>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</si>
  <si>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</si>
  <si>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</si>
  <si>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</si>
  <si>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</si>
  <si>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</si>
  <si>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</si>
  <si>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</si>
  <si>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</si>
  <si>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</si>
  <si>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</si>
  <si>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</si>
  <si>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</si>
  <si>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</si>
  <si>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</si>
  <si>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</si>
  <si>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</si>
  <si>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</si>
  <si>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</si>
  <si>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</si>
  <si>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</si>
  <si>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</si>
  <si>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</si>
  <si>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</si>
  <si>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</si>
  <si>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</si>
  <si>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</si>
  <si>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</si>
  <si>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</si>
  <si>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</si>
  <si>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</si>
  <si>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</si>
  <si>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</si>
  <si>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</si>
  <si>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</si>
  <si>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</si>
  <si>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</si>
  <si>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</si>
  <si>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</si>
  <si>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</si>
  <si>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</si>
  <si>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</si>
  <si>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</si>
  <si>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</si>
  <si>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</si>
  <si>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</si>
  <si>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</si>
  <si>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</si>
  <si>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</si>
  <si>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</si>
  <si>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</si>
  <si>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</si>
  <si>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</si>
  <si>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</si>
  <si>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</si>
  <si>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</si>
  <si>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</si>
  <si>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</si>
  <si>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</si>
  <si>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</si>
  <si>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</si>
  <si>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</si>
  <si>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</si>
  <si>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</si>
  <si>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</si>
  <si>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</si>
  <si>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</si>
  <si>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</si>
  <si>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</si>
  <si>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</si>
  <si>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</si>
  <si>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</si>
  <si>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</si>
  <si>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</si>
  <si>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</si>
  <si>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</si>
  <si>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</si>
  <si>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</si>
  <si>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</si>
  <si>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</si>
  <si>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</si>
  <si>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</si>
  <si>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</si>
  <si>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</si>
  <si>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</si>
  <si>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</si>
  <si>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</si>
  <si>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</si>
  <si>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</si>
  <si>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</si>
  <si>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</si>
  <si>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</si>
  <si>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</si>
  <si>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</si>
  <si>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</si>
  <si>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</si>
  <si>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</si>
  <si>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</si>
  <si>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</si>
  <si>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</si>
  <si>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</si>
  <si>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</si>
  <si>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</si>
  <si>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</si>
  <si>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</si>
  <si>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</si>
  <si>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</si>
  <si>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</si>
  <si>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</si>
  <si>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</si>
  <si>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</si>
  <si>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</si>
  <si>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</si>
  <si>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</si>
  <si>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</si>
  <si>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</si>
  <si>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</si>
  <si>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</si>
  <si>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</si>
  <si>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</si>
  <si>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</si>
  <si>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</si>
  <si>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</si>
  <si>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</si>
  <si>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</si>
  <si>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</si>
  <si>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</si>
  <si>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</si>
  <si>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</si>
  <si>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</si>
  <si>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</si>
  <si>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</si>
  <si>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</si>
  <si>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</si>
  <si>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</si>
  <si>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</si>
  <si>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</si>
  <si>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</si>
  <si>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</si>
  <si>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</si>
  <si>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</si>
  <si>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</si>
  <si>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</si>
  <si>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</si>
  <si>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</si>
  <si>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</si>
  <si>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</si>
  <si>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</si>
  <si>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</si>
  <si>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</si>
  <si>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</si>
  <si>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</si>
  <si>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</si>
  <si>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</si>
  <si>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</si>
  <si>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</si>
  <si>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</si>
  <si>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</si>
  <si>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</si>
  <si>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</si>
  <si>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</si>
  <si>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</si>
  <si>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</si>
  <si>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</si>
  <si>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</si>
  <si>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</si>
  <si>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</si>
  <si>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</si>
  <si>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</si>
  <si>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</si>
  <si>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</si>
  <si>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</si>
  <si>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</si>
  <si>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</si>
  <si>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</si>
  <si>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</si>
  <si>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</si>
  <si>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</si>
  <si>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</si>
  <si>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</si>
  <si>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</si>
  <si>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</si>
  <si>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</si>
  <si>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</si>
  <si>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</si>
  <si>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</si>
  <si>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</si>
  <si>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</si>
  <si>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</si>
  <si>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</si>
  <si>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</si>
  <si>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</si>
  <si>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</si>
  <si>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</si>
  <si>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</si>
  <si>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</si>
  <si>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</si>
  <si>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</si>
  <si>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</si>
  <si>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</si>
  <si>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</si>
  <si>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</si>
  <si>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</si>
  <si>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</si>
  <si>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</si>
  <si>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</si>
  <si>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</si>
  <si>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</si>
  <si>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</si>
  <si>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</si>
  <si>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</si>
  <si>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</si>
  <si>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</si>
  <si>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</si>
  <si>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</si>
  <si>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</si>
  <si>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</si>
  <si>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</si>
  <si>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</si>
  <si>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</si>
  <si>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</si>
  <si>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</si>
  <si>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</si>
  <si>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</si>
  <si>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</si>
  <si>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</si>
  <si>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</si>
  <si>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</si>
  <si>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</si>
  <si>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</si>
  <si>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</si>
  <si>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</si>
  <si>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</si>
  <si>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</si>
  <si>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</si>
  <si>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</si>
  <si>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</si>
  <si>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</si>
  <si>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</si>
  <si>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</si>
  <si>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</si>
  <si>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</si>
  <si>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</si>
  <si>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</si>
  <si>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</si>
  <si>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</si>
  <si>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</si>
  <si>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</si>
  <si>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</si>
  <si>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</si>
  <si>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</si>
  <si>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</si>
  <si>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</si>
  <si>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</si>
  <si>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</si>
  <si>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</si>
  <si>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</si>
  <si>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</si>
  <si>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</si>
  <si>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</si>
  <si>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</si>
  <si>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</si>
  <si>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</si>
  <si>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</si>
  <si>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</si>
  <si>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</si>
  <si>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</si>
  <si>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</si>
  <si>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</si>
  <si>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</si>
  <si>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</si>
  <si>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</si>
  <si>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</si>
  <si>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</si>
  <si>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</si>
  <si>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</si>
  <si>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</si>
  <si>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</si>
  <si>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</si>
  <si>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</si>
  <si>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</si>
  <si>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</si>
  <si>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</si>
  <si>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</si>
  <si>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</si>
  <si>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</si>
  <si>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</si>
  <si>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</si>
  <si>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</si>
  <si>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</si>
  <si>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</si>
  <si>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</si>
  <si>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</si>
  <si>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</si>
  <si>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</si>
  <si>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</si>
  <si>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</si>
  <si>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</si>
  <si>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</si>
  <si>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</si>
  <si>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</si>
  <si>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</si>
  <si>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</si>
  <si>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</si>
  <si>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</si>
  <si>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</si>
  <si>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</si>
  <si>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</si>
  <si>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</si>
  <si>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</si>
  <si>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</si>
  <si>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</si>
  <si>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</si>
  <si>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</si>
  <si>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</si>
  <si>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</si>
  <si>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</si>
  <si>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</si>
  <si>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</si>
  <si>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</si>
  <si>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</si>
  <si>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</si>
  <si>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</si>
  <si>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</si>
  <si>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</si>
  <si>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</si>
  <si>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</si>
  <si>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</si>
  <si>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</si>
  <si>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</si>
  <si>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</si>
  <si>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</si>
  <si>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</si>
  <si>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</si>
  <si>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</si>
  <si>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</si>
  <si>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</si>
  <si>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</si>
  <si>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</si>
  <si>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</si>
  <si>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</si>
  <si>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</si>
  <si>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</si>
  <si>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</si>
  <si>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</si>
  <si>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</si>
  <si>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</si>
  <si>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</si>
  <si>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</si>
  <si>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</si>
  <si>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</si>
  <si>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</si>
  <si>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</si>
  <si>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</si>
  <si>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</si>
  <si>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</si>
  <si>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</si>
  <si>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</si>
  <si>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</si>
  <si>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</si>
  <si>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</si>
  <si>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</si>
  <si>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</si>
  <si>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</si>
  <si>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</si>
  <si>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</si>
  <si>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</si>
  <si>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</si>
  <si>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</si>
  <si>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</si>
  <si>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</si>
  <si>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</si>
  <si>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</si>
  <si>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</si>
  <si>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</si>
  <si>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</si>
  <si>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</si>
  <si>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</si>
  <si>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</si>
  <si>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</si>
  <si>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</si>
  <si>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</si>
  <si>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</si>
  <si>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</si>
  <si>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</si>
  <si>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</si>
  <si>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</si>
  <si>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</si>
  <si>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</si>
  <si>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</si>
  <si>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</si>
  <si>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</si>
  <si>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</si>
  <si>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</si>
  <si>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</si>
  <si>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</si>
  <si>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</si>
  <si>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</si>
  <si>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</si>
  <si>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</si>
  <si>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</si>
  <si>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</si>
  <si>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</si>
  <si>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</si>
  <si>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</si>
  <si>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</si>
  <si>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</si>
  <si>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</si>
  <si>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</si>
  <si>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</si>
  <si>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</si>
  <si>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</si>
  <si>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</si>
  <si>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</si>
  <si>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</si>
  <si>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</si>
  <si>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</si>
  <si>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</si>
  <si>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</si>
  <si>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</si>
  <si>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</si>
  <si>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</si>
  <si>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</si>
  <si>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</si>
  <si>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</si>
  <si>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</si>
  <si>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</si>
  <si>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</si>
  <si>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</si>
  <si>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</si>
  <si>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</si>
  <si>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</si>
  <si>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</si>
  <si>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</si>
  <si>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</si>
  <si>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</si>
  <si>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</si>
  <si>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</si>
  <si>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</si>
  <si>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</si>
  <si>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</si>
  <si>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</si>
  <si>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</si>
  <si>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</si>
  <si>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</si>
  <si>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</si>
  <si>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</si>
  <si>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</si>
  <si>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</si>
  <si>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</si>
  <si>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</si>
  <si>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</si>
  <si>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</si>
  <si>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</si>
  <si>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</si>
  <si>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</si>
  <si>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</si>
  <si>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</si>
  <si>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</si>
  <si>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</si>
  <si>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</si>
  <si>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</si>
  <si>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</si>
  <si>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</si>
  <si>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</si>
  <si>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</si>
  <si>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</si>
  <si>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</si>
  <si>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</si>
  <si>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</si>
  <si>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</si>
  <si>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</si>
  <si>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</si>
  <si>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</si>
  <si>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</si>
  <si>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</si>
  <si>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</si>
  <si>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</si>
  <si>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</si>
  <si>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</si>
  <si>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</si>
  <si>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</si>
  <si>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</si>
  <si>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</si>
  <si>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</si>
  <si>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</si>
  <si>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</si>
  <si>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</si>
  <si>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</si>
  <si>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</si>
  <si>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</si>
  <si>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</si>
  <si>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</si>
  <si>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</si>
  <si>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</si>
  <si>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</si>
  <si>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</si>
  <si>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</si>
  <si>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</si>
  <si>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</si>
  <si>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</si>
  <si>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</si>
  <si>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</si>
  <si>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</si>
  <si>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</si>
  <si>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</si>
  <si>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</si>
  <si>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</si>
  <si>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</si>
  <si>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</si>
  <si>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</si>
  <si>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</si>
  <si>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</si>
  <si>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</si>
  <si>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</si>
  <si>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</si>
  <si>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</si>
  <si>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</si>
  <si>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</si>
  <si>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</si>
  <si>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</si>
  <si>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</si>
  <si>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</si>
  <si>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</si>
  <si>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</si>
  <si>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</si>
  <si>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</si>
  <si>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</si>
  <si>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</si>
  <si>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</si>
  <si>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</si>
  <si>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</si>
  <si>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</si>
  <si>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</si>
  <si>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</si>
  <si>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</si>
  <si>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</si>
  <si>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</si>
  <si>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</si>
  <si>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</si>
  <si>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</si>
  <si>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</si>
  <si>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</si>
  <si>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</si>
  <si>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</si>
  <si>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</si>
  <si>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</si>
  <si>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</si>
  <si>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</si>
  <si>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</si>
  <si>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</si>
  <si>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</si>
  <si>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</si>
  <si>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</si>
  <si>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</si>
  <si>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</si>
  <si>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</si>
  <si>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</si>
  <si>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</si>
  <si>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</si>
  <si>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</si>
  <si>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</si>
  <si>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</si>
  <si>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</si>
  <si>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</si>
  <si>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</si>
  <si>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</si>
  <si>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</si>
  <si>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</si>
  <si>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</si>
  <si>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</si>
  <si>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</si>
  <si>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</si>
  <si>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</si>
  <si>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</si>
  <si>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</si>
  <si>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</si>
  <si>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</si>
  <si>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</si>
  <si>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</si>
  <si>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</si>
  <si>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</si>
  <si>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</si>
  <si>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</si>
  <si>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</si>
  <si>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</si>
  <si>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</si>
  <si>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</si>
  <si>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</si>
  <si>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</si>
  <si>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</si>
  <si>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</si>
  <si>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</si>
  <si>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</si>
  <si>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</si>
  <si>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</si>
  <si>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</si>
  <si>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</si>
  <si>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</si>
  <si>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</si>
  <si>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</si>
  <si>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</si>
  <si>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</si>
  <si>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</si>
  <si>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</si>
  <si>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</si>
  <si>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</si>
  <si>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</si>
  <si>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</si>
  <si>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</si>
  <si>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</si>
  <si>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</si>
  <si>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</si>
  <si>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</si>
  <si>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</si>
  <si>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</si>
  <si>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</si>
  <si>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</si>
  <si>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</si>
  <si>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</si>
  <si>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</si>
  <si>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</si>
  <si>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</si>
  <si>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</si>
  <si>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</si>
  <si>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</si>
  <si>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</si>
  <si>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</si>
  <si>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</si>
  <si>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</si>
  <si>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</si>
  <si>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</si>
  <si>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</si>
  <si>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</si>
  <si>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</si>
  <si>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</si>
  <si>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</si>
  <si>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</si>
  <si>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</si>
  <si>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</si>
  <si>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</si>
  <si>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</si>
  <si>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</si>
  <si>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</si>
  <si>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</si>
  <si>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</si>
  <si>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</si>
  <si>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</si>
  <si>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</si>
  <si>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</si>
  <si>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</si>
  <si>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</si>
  <si>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</si>
  <si>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</si>
  <si>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</si>
  <si>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</si>
  <si>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</si>
  <si>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</si>
  <si>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</si>
  <si>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</si>
  <si>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</si>
  <si>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</si>
  <si>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</si>
  <si>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</si>
  <si>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</si>
  <si>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</si>
  <si>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</si>
  <si>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</si>
  <si>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</si>
  <si>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</si>
  <si>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</si>
  <si>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</si>
  <si>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</si>
  <si>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</si>
  <si>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</si>
  <si>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</si>
  <si>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</si>
  <si>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</si>
  <si>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</si>
  <si>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</si>
  <si>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</si>
  <si>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</si>
  <si>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</si>
  <si>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</si>
  <si>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</si>
  <si>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</si>
  <si>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</si>
  <si>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</si>
  <si>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</si>
  <si>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</si>
  <si>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</si>
  <si>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</si>
  <si>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</si>
  <si>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</si>
  <si>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</si>
  <si>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</si>
  <si>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</si>
  <si>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</si>
  <si>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</si>
  <si>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</si>
  <si>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</si>
  <si>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</si>
  <si>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</si>
  <si>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</si>
  <si>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</si>
  <si>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</si>
  <si>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</si>
  <si>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</si>
  <si>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</si>
  <si>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</si>
  <si>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</si>
  <si>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</si>
  <si>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</si>
  <si>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</si>
  <si>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</si>
  <si>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</si>
  <si>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</si>
  <si>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</si>
  <si>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</si>
  <si>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</si>
  <si>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</si>
  <si>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</si>
  <si>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</si>
  <si>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</si>
  <si>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</si>
  <si>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</si>
  <si>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</si>
  <si>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</si>
  <si>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</si>
  <si>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</si>
  <si>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</si>
  <si>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</si>
  <si>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</si>
  <si>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</si>
  <si>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</si>
  <si>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</si>
  <si>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</si>
  <si>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</si>
  <si>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</si>
  <si>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</si>
  <si>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</si>
  <si>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</si>
  <si>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</si>
  <si>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</si>
  <si>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</si>
  <si>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</si>
  <si>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</si>
  <si>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</si>
  <si>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</si>
  <si>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</si>
  <si>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</si>
  <si>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</si>
  <si>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</si>
  <si>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</si>
  <si>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</si>
  <si>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</si>
  <si>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</si>
  <si>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</si>
  <si>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</si>
  <si>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</si>
  <si>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</si>
  <si>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</si>
  <si>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</si>
  <si>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</si>
  <si>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</si>
  <si>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</si>
  <si>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</si>
  <si>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</si>
  <si>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</si>
  <si>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</si>
  <si>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</si>
  <si>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</si>
  <si>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</si>
  <si>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</si>
  <si>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</si>
  <si>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</si>
  <si>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</si>
  <si>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</si>
  <si>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</si>
  <si>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</si>
  <si>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</si>
  <si>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</si>
  <si>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</si>
  <si>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</si>
  <si>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</si>
  <si>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</si>
  <si>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</si>
  <si>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</si>
  <si>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</si>
  <si>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</si>
  <si>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</si>
  <si>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</si>
  <si>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</si>
  <si>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</si>
  <si>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</si>
  <si>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</si>
  <si>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</si>
  <si>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</si>
  <si>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</si>
  <si>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</si>
  <si>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</si>
  <si>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</si>
  <si>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</si>
  <si>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</si>
  <si>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</si>
  <si>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</si>
  <si>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</si>
  <si>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</si>
  <si>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</si>
  <si>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</si>
  <si>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</si>
  <si>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</si>
  <si>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</si>
  <si>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</si>
  <si>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</si>
  <si>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</si>
  <si>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</si>
  <si>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</si>
  <si>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</si>
  <si>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</si>
  <si>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</si>
  <si>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</si>
  <si>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</si>
  <si>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</si>
  <si>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</si>
  <si>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</si>
  <si>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</si>
  <si>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</si>
  <si>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</si>
  <si>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</si>
  <si>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</si>
  <si>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</si>
  <si>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</si>
  <si>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</si>
  <si>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</si>
  <si>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</si>
  <si>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</si>
  <si>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</si>
  <si>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</si>
  <si>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</si>
  <si>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</si>
  <si>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</si>
  <si>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</si>
  <si>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</si>
  <si>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</si>
  <si>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</si>
  <si>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</si>
  <si>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</si>
  <si>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</si>
  <si>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</si>
  <si>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</si>
  <si>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</si>
  <si>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</si>
  <si>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</si>
  <si>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</si>
  <si>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</si>
  <si>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</si>
  <si>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</si>
  <si>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</si>
  <si>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</si>
  <si>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</si>
  <si>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</si>
  <si>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</si>
  <si>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</si>
  <si>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</si>
  <si>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</si>
  <si>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</si>
  <si>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</si>
  <si>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</si>
  <si>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</si>
  <si>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</si>
  <si>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</si>
  <si>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</si>
  <si>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</si>
  <si>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</si>
  <si>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</si>
  <si>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</si>
  <si>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</si>
  <si>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</si>
  <si>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</si>
  <si>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</si>
  <si>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</si>
  <si>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</si>
  <si>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</si>
  <si>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</si>
  <si>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</si>
  <si>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</si>
  <si>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</si>
  <si>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</si>
  <si>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</si>
  <si>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</si>
  <si>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</si>
  <si>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</si>
  <si>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</si>
  <si>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</si>
  <si>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</si>
  <si>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</si>
  <si>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</si>
  <si>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</si>
  <si>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</si>
  <si>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</si>
  <si>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</si>
  <si>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</si>
  <si>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</si>
  <si>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</si>
  <si>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</si>
  <si>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</si>
  <si>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</si>
  <si>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</si>
  <si>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</si>
  <si>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</si>
  <si>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</si>
  <si>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</si>
  <si>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</si>
  <si>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</si>
  <si>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</si>
  <si>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</si>
  <si>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</si>
  <si>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</si>
  <si>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</si>
  <si>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</si>
  <si>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</si>
  <si>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</si>
  <si>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</si>
  <si>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</si>
  <si>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</si>
  <si>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</si>
  <si>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</si>
  <si>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</si>
  <si>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</si>
  <si>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</si>
  <si>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</si>
  <si>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</si>
  <si>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</si>
  <si>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</si>
  <si>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</si>
  <si>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</si>
  <si>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</si>
  <si>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</si>
  <si>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</si>
  <si>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</si>
  <si>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</si>
  <si>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</si>
  <si>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</si>
  <si>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</si>
  <si>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</si>
  <si>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</si>
  <si>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</si>
  <si>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</si>
  <si>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</si>
  <si>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</si>
  <si>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</si>
  <si>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</si>
  <si>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</si>
  <si>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</si>
  <si>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</si>
  <si>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</si>
  <si>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</si>
  <si>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</si>
  <si>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</si>
  <si>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</si>
  <si>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</si>
  <si>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</si>
  <si>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</si>
  <si>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</si>
  <si>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</si>
  <si>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</si>
  <si>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</si>
  <si>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</si>
  <si>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</si>
  <si>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</si>
  <si>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</si>
  <si>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</si>
  <si>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</si>
  <si>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</si>
  <si>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</si>
  <si>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</si>
  <si>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</si>
  <si>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</si>
  <si>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</si>
  <si>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</si>
  <si>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</si>
  <si>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</si>
  <si>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</si>
  <si>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</si>
  <si>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</si>
  <si>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</si>
  <si>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</si>
  <si>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</si>
  <si>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</si>
  <si>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</si>
  <si>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</si>
  <si>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</si>
  <si>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</si>
  <si>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</si>
  <si>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</si>
  <si>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</si>
  <si>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</si>
  <si>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</si>
  <si>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</si>
  <si>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</si>
  <si>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</si>
  <si>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</si>
  <si>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</si>
  <si>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</si>
  <si>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</si>
  <si>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</si>
  <si>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</si>
  <si>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</si>
  <si>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</si>
  <si>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</si>
  <si>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</si>
  <si>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</si>
  <si>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</si>
  <si>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</si>
  <si>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</si>
  <si>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</si>
  <si>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</si>
  <si>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</si>
  <si>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</si>
  <si>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</si>
  <si>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</si>
  <si>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</si>
  <si>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</si>
  <si>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</si>
  <si>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</si>
  <si>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</si>
  <si>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</si>
  <si>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</si>
  <si>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</si>
  <si>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</si>
  <si>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</si>
  <si>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</si>
  <si>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</si>
  <si>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</si>
  <si>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</si>
  <si>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</si>
  <si>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</si>
  <si>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</si>
  <si>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</si>
  <si>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</si>
  <si>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</si>
  <si>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</si>
  <si>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</si>
  <si>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</si>
  <si>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</si>
  <si>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</si>
  <si>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</si>
  <si>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</si>
  <si>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</si>
  <si>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</si>
  <si>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</si>
  <si>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</si>
  <si>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</si>
  <si>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</si>
  <si>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</si>
  <si>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</si>
  <si>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</si>
  <si>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</si>
  <si>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</si>
  <si>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</si>
  <si>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</si>
  <si>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</si>
  <si>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</si>
  <si>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</si>
  <si>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</si>
  <si>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</si>
  <si>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</si>
  <si>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</si>
  <si>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</si>
  <si>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</si>
  <si>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</si>
  <si>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</si>
  <si>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</si>
  <si>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</si>
  <si>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</si>
  <si>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</si>
  <si>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</si>
  <si>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</si>
  <si>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</si>
  <si>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</si>
  <si>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</si>
  <si>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</si>
  <si>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</si>
  <si>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</si>
  <si>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</si>
  <si>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</si>
  <si>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</si>
  <si>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</si>
  <si>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</si>
  <si>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</si>
  <si>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</si>
  <si>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</si>
  <si>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</si>
  <si>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</si>
  <si>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</si>
  <si>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</si>
  <si>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</si>
  <si>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</si>
  <si>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</si>
  <si>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</si>
  <si>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</si>
  <si>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</si>
  <si>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</si>
  <si>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</si>
  <si>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</si>
  <si>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</si>
  <si>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</si>
  <si>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</si>
  <si>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</si>
  <si>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</si>
  <si>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</si>
  <si>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</si>
  <si>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</si>
  <si>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</si>
  <si>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</si>
  <si>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</si>
  <si>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</si>
  <si>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</si>
  <si>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</si>
  <si>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</si>
  <si>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</si>
  <si>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</si>
  <si>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</si>
  <si>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</si>
  <si>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</si>
  <si>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</si>
  <si>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</si>
  <si>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</si>
  <si>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</si>
  <si>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</si>
  <si>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</si>
  <si>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</si>
  <si>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</si>
  <si>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</si>
  <si>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</si>
  <si>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</si>
  <si>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</si>
  <si>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</si>
  <si>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</si>
  <si>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</si>
  <si>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</si>
  <si>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</si>
  <si>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</si>
  <si>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</si>
  <si>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</si>
  <si>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</si>
  <si>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</si>
  <si>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</si>
  <si>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</si>
  <si>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</si>
  <si>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</si>
  <si>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</si>
  <si>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</si>
  <si>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</si>
  <si>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</si>
  <si>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</si>
  <si>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</si>
  <si>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</si>
  <si>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</si>
  <si>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</si>
  <si>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</si>
  <si>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</si>
  <si>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</si>
  <si>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</si>
  <si>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</si>
  <si>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</si>
  <si>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</si>
  <si>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</si>
  <si>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</si>
  <si>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</si>
  <si>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</si>
  <si>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</si>
  <si>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</si>
  <si>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</si>
  <si>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</si>
  <si>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</si>
  <si>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</si>
  <si>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</si>
  <si>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</si>
  <si>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</si>
  <si>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</si>
  <si>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</si>
  <si>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</si>
  <si>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</si>
  <si>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</si>
  <si>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</si>
  <si>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</si>
  <si>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</si>
  <si>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</si>
  <si>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</si>
  <si>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</si>
  <si>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</si>
  <si>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</si>
  <si>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</si>
  <si>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</si>
  <si>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</si>
  <si>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</si>
  <si>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</si>
  <si>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</si>
  <si>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</si>
  <si>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</si>
  <si>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</si>
  <si>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</si>
  <si>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</si>
  <si>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</si>
  <si>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</si>
  <si>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</si>
  <si>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</si>
  <si>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</si>
  <si>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</si>
  <si>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</si>
  <si>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</si>
  <si>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</si>
  <si>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</si>
  <si>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</si>
  <si>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</si>
  <si>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</si>
  <si>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</si>
  <si>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</si>
  <si>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</si>
  <si>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</si>
  <si>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</si>
  <si>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</si>
  <si>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</si>
  <si>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</si>
  <si>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</si>
  <si>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</si>
  <si>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</si>
  <si>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</si>
  <si>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</si>
  <si>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</si>
  <si>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</si>
  <si>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</si>
  <si>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</si>
  <si>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</si>
  <si>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</si>
  <si>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</si>
  <si>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</si>
  <si>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</si>
  <si>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</si>
  <si>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</si>
  <si>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</si>
  <si>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</si>
  <si>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</si>
  <si>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</si>
  <si>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</si>
  <si>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</si>
  <si>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</si>
  <si>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</si>
  <si>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</si>
  <si>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</si>
  <si>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</si>
  <si>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</si>
  <si>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</si>
  <si>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</si>
  <si>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</si>
  <si>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</si>
  <si>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</si>
  <si>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</si>
  <si>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</si>
  <si>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</si>
  <si>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</si>
  <si>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</si>
  <si>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</si>
  <si>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</si>
  <si>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</si>
  <si>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</si>
  <si>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</si>
  <si>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</si>
  <si>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</si>
  <si>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</si>
  <si>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</si>
  <si>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</si>
  <si>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</si>
  <si>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</si>
  <si>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</si>
  <si>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</si>
  <si>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</si>
  <si>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</si>
  <si>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</si>
  <si>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</si>
  <si>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</si>
  <si>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</si>
  <si>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</si>
  <si>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</si>
  <si>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</si>
  <si>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</si>
  <si>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</si>
  <si>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</si>
  <si>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</si>
  <si>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</si>
  <si>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</si>
  <si>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</si>
  <si>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</si>
  <si>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</si>
  <si>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</si>
  <si>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</si>
  <si>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</si>
  <si>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</si>
  <si>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</si>
  <si>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</si>
  <si>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</si>
  <si>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</si>
  <si>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</si>
  <si>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</si>
  <si>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</si>
  <si>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</si>
  <si>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</si>
  <si>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</si>
  <si>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</si>
  <si>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</si>
  <si>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</si>
  <si>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</si>
  <si>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</si>
  <si>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</si>
  <si>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</si>
  <si>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</si>
  <si>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</si>
  <si>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</si>
  <si>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</si>
  <si>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</si>
  <si>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</si>
  <si>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</si>
  <si>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</si>
  <si>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</si>
  <si>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</si>
  <si>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</si>
  <si>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</si>
  <si>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</si>
  <si>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</si>
  <si>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</si>
  <si>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</si>
  <si>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</si>
  <si>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</si>
  <si>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</si>
  <si>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</si>
  <si>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</si>
  <si>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</si>
  <si>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</si>
  <si>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</si>
  <si>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</si>
  <si>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</si>
  <si>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</si>
  <si>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</si>
  <si>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</si>
  <si>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</si>
  <si>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</si>
  <si>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</si>
  <si>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</si>
  <si>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</si>
  <si>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</si>
  <si>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</si>
  <si>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</si>
  <si>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</si>
  <si>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</si>
  <si>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</si>
  <si>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</si>
  <si>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</si>
  <si>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</si>
  <si>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</si>
  <si>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</si>
  <si>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</si>
  <si>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</si>
  <si>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</si>
  <si>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</si>
  <si>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</si>
  <si>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</si>
  <si>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</si>
  <si>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</si>
  <si>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</si>
  <si>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</si>
  <si>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</si>
  <si>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</si>
  <si>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</si>
  <si>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</si>
  <si>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</si>
  <si>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</si>
  <si>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</si>
  <si>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</si>
  <si>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</si>
  <si>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</si>
  <si>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</si>
  <si>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</si>
  <si>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</si>
  <si>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</si>
  <si>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</si>
  <si>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</si>
  <si>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</si>
  <si>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</si>
  <si>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</si>
  <si>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</si>
  <si>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</si>
  <si>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</si>
  <si>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</si>
  <si>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</si>
  <si>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</si>
  <si>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</si>
  <si>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</si>
  <si>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</si>
  <si>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</si>
  <si>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</si>
  <si>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</si>
  <si>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</si>
  <si>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</si>
  <si>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</si>
  <si>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</si>
  <si>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</si>
  <si>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</si>
  <si>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</si>
  <si>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</si>
  <si>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</si>
  <si>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</si>
  <si>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</si>
  <si>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</si>
  <si>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</si>
  <si>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</si>
  <si>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</si>
  <si>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</si>
  <si>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</si>
  <si>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</si>
  <si>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</si>
  <si>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</si>
  <si>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</si>
  <si>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</si>
  <si>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</si>
  <si>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</si>
  <si>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</si>
  <si>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</si>
  <si>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</si>
  <si>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</si>
  <si>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</si>
  <si>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</si>
  <si>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</si>
  <si>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</si>
  <si>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</si>
  <si>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</si>
  <si>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</si>
  <si>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</si>
  <si>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</si>
  <si>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</si>
  <si>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</si>
  <si>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</si>
  <si>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</si>
  <si>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</si>
  <si>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</si>
  <si>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</si>
  <si>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</si>
  <si>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</si>
  <si>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</si>
  <si>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</si>
  <si>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</si>
  <si>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</si>
  <si>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</si>
  <si>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</si>
  <si>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</si>
  <si>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</si>
  <si>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</si>
  <si>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</si>
  <si>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</si>
  <si>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</si>
  <si>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</si>
  <si>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</si>
  <si>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</si>
  <si>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</si>
  <si>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</si>
  <si>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</si>
  <si>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</si>
  <si>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</si>
  <si>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</si>
  <si>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</si>
  <si>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</si>
  <si>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</si>
  <si>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</si>
  <si>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</si>
  <si>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</si>
  <si>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</si>
  <si>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</si>
  <si>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</si>
  <si>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</si>
  <si>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</si>
  <si>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</si>
  <si>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</si>
  <si>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</si>
  <si>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</si>
  <si>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</si>
  <si>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</si>
  <si>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</si>
  <si>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</si>
  <si>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</si>
  <si>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</si>
  <si>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</si>
  <si>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</si>
  <si>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</si>
  <si>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</si>
  <si>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</si>
  <si>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</si>
  <si>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</si>
  <si>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</si>
  <si>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</si>
  <si>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</si>
  <si>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</si>
  <si>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</si>
  <si>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</si>
  <si>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</si>
  <si>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</si>
  <si>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</si>
  <si>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</si>
  <si>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</si>
  <si>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</si>
  <si>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</si>
  <si>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</si>
  <si>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</si>
  <si>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</si>
  <si>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</si>
  <si>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</si>
  <si>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</si>
  <si>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</si>
  <si>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</si>
  <si>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</si>
  <si>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</si>
  <si>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</si>
  <si>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</si>
  <si>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</si>
  <si>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</si>
  <si>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</si>
  <si>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</si>
  <si>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</si>
  <si>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</si>
  <si>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</si>
  <si>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</si>
  <si>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</si>
  <si>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</si>
  <si>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</si>
  <si>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</si>
  <si>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</si>
  <si>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</si>
  <si>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</si>
  <si>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</si>
  <si>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</si>
  <si>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</si>
  <si>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</si>
  <si>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</si>
  <si>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</si>
  <si>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</si>
  <si>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</si>
  <si>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</si>
  <si>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</si>
  <si>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</si>
  <si>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</si>
  <si>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</si>
  <si>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</si>
  <si>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</si>
  <si>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</si>
  <si>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</si>
  <si>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</si>
  <si>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</si>
  <si>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</si>
  <si>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</si>
  <si>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</si>
  <si>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</si>
  <si>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</si>
  <si>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</si>
  <si>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</si>
  <si>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</si>
  <si>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</si>
  <si>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</si>
  <si>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</si>
  <si>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</si>
  <si>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</si>
  <si>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</si>
  <si>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</si>
  <si>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</si>
  <si>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</si>
  <si>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</si>
  <si>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</si>
  <si>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</si>
  <si>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</si>
  <si>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</si>
  <si>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</si>
  <si>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</si>
  <si>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</si>
  <si>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</si>
  <si>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</si>
  <si>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</si>
  <si>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</si>
  <si>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</si>
  <si>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</si>
  <si>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</si>
  <si>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</si>
  <si>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</si>
  <si>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</si>
  <si>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</si>
  <si>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</si>
  <si>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</si>
  <si>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</si>
  <si>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</si>
  <si>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</si>
  <si>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</si>
  <si>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</si>
  <si>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</si>
  <si>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</si>
  <si>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</si>
  <si>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</si>
  <si>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</si>
  <si>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</si>
  <si>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</si>
  <si>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</si>
  <si>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</si>
  <si>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</si>
  <si>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</si>
  <si>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</si>
  <si>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</si>
  <si>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</si>
  <si>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</si>
  <si>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</si>
  <si>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</si>
  <si>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</si>
  <si>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</si>
  <si>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</si>
  <si>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</si>
  <si>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</si>
  <si>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</si>
  <si>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</si>
  <si>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</si>
  <si>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</si>
  <si>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</si>
  <si>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</si>
  <si>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</si>
  <si>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</si>
  <si>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</si>
  <si>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</si>
  <si>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</si>
  <si>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</si>
  <si>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</si>
  <si>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</si>
  <si>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</si>
  <si>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</si>
  <si>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</si>
  <si>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</si>
  <si>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</si>
  <si>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</si>
  <si>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</si>
  <si>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</si>
  <si>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</si>
  <si>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</si>
  <si>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</si>
  <si>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</si>
  <si>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</si>
  <si>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</si>
  <si>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</si>
  <si>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</si>
  <si>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</si>
  <si>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</si>
  <si>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</si>
  <si>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</si>
  <si>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</si>
  <si>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</si>
  <si>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</si>
  <si>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</si>
  <si>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</si>
  <si>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</si>
  <si>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</si>
  <si>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</si>
  <si>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</si>
  <si>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</si>
  <si>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</si>
  <si>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</si>
  <si>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</si>
  <si>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</si>
  <si>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</si>
  <si>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</si>
  <si>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</si>
  <si>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</si>
  <si>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</si>
  <si>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</si>
  <si>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</si>
  <si>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</si>
  <si>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</si>
  <si>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</si>
  <si>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</si>
  <si>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</si>
  <si>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</si>
  <si>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</si>
  <si>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</si>
  <si>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</si>
  <si>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</si>
  <si>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</si>
  <si>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</si>
  <si>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</si>
  <si>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</si>
  <si>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</si>
  <si>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</si>
  <si>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</si>
  <si>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</si>
  <si>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</si>
  <si>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</si>
  <si>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</si>
  <si>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</si>
  <si>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</si>
  <si>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</si>
  <si>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</si>
  <si>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</si>
  <si>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</si>
  <si>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</si>
  <si>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</si>
  <si>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</si>
  <si>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</si>
  <si>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</si>
  <si>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</si>
  <si>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</si>
  <si>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</si>
  <si>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</si>
  <si>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</si>
  <si>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</si>
  <si>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</si>
  <si>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</si>
  <si>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</si>
  <si>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</si>
  <si>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</si>
  <si>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</si>
  <si>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</si>
  <si>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</si>
  <si>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</si>
  <si>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</si>
  <si>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</si>
  <si>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</si>
  <si>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</si>
  <si>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</si>
  <si>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</si>
  <si>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</si>
  <si>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</si>
  <si>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</si>
  <si>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</si>
  <si>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</si>
  <si>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</si>
  <si>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</si>
  <si>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</si>
  <si>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</si>
  <si>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</si>
  <si>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</si>
  <si>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</si>
  <si>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</si>
  <si>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</si>
  <si>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</si>
  <si>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</si>
  <si>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</si>
  <si>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</si>
  <si>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</si>
  <si>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</si>
  <si>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</si>
  <si>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</si>
  <si>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</si>
  <si>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</si>
  <si>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</si>
  <si>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</si>
  <si>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</si>
  <si>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</si>
  <si>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</si>
  <si>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</si>
  <si>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</si>
  <si>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</si>
  <si>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</si>
  <si>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</si>
  <si>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</si>
  <si>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</si>
  <si>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</si>
  <si>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</si>
  <si>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</si>
  <si>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</si>
  <si>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</si>
  <si>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</si>
  <si>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</si>
  <si>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</si>
  <si>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</si>
  <si>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</si>
  <si>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</si>
  <si>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</si>
  <si>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</si>
  <si>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</si>
  <si>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</si>
  <si>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</si>
  <si>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</si>
  <si>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</si>
  <si>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</si>
  <si>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</si>
  <si>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</si>
  <si>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</si>
  <si>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</si>
  <si>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</si>
  <si>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</si>
  <si>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</si>
  <si>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</si>
  <si>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</si>
  <si>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</si>
  <si>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</si>
  <si>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</si>
  <si>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</si>
  <si>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</si>
  <si>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</si>
  <si>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</si>
  <si>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</si>
  <si>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</si>
  <si>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</si>
  <si>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</si>
  <si>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</si>
  <si>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</si>
  <si>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</si>
  <si>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</si>
  <si>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</si>
  <si>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</si>
  <si>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</si>
  <si>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</si>
  <si>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</si>
  <si>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</si>
  <si>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</si>
  <si>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</si>
  <si>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</si>
  <si>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</si>
  <si>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</si>
  <si>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</si>
  <si>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</si>
  <si>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</si>
  <si>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</si>
  <si>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</si>
  <si>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</si>
  <si>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</si>
  <si>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</si>
  <si>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</si>
  <si>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</si>
  <si>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</si>
  <si>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</si>
  <si>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</si>
  <si>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</si>
  <si>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</si>
  <si>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</si>
  <si>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</si>
  <si>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</si>
  <si>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</si>
  <si>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</si>
  <si>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</si>
  <si>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</si>
  <si>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</si>
  <si>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</si>
  <si>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</si>
  <si>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</si>
  <si>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</si>
  <si>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</si>
  <si>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</si>
  <si>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</si>
  <si>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</si>
  <si>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</si>
  <si>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</si>
  <si>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</si>
  <si>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</si>
  <si>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</si>
  <si>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</si>
  <si>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</si>
  <si>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</si>
  <si>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</si>
  <si>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</si>
  <si>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</si>
  <si>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</si>
  <si>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</si>
  <si>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</si>
  <si>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</si>
  <si>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</si>
  <si>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</si>
  <si>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</si>
  <si>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</si>
  <si>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</si>
  <si>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</si>
  <si>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</si>
  <si>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</si>
  <si>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</si>
  <si>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</si>
  <si>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</si>
  <si>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</si>
  <si>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</si>
  <si>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</si>
  <si>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</si>
  <si>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</si>
  <si>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</si>
  <si>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</si>
  <si>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</si>
  <si>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</si>
  <si>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</si>
  <si>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</si>
  <si>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</si>
  <si>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</si>
  <si>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</si>
  <si>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</si>
  <si>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</si>
  <si>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</si>
  <si>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</si>
  <si>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</si>
  <si>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</si>
  <si>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</si>
  <si>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</si>
  <si>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</si>
  <si>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</si>
  <si>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</si>
  <si>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</si>
  <si>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</si>
  <si>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</si>
  <si>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</si>
  <si>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</si>
  <si>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</si>
  <si>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</si>
  <si>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</si>
  <si>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</si>
  <si>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</si>
  <si>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</si>
  <si>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</si>
  <si>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</si>
  <si>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</si>
  <si>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</si>
  <si>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</si>
  <si>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</si>
  <si>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</si>
  <si>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</si>
  <si>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</si>
  <si>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</si>
  <si>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</si>
  <si>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</si>
  <si>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</si>
  <si>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</si>
  <si>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</si>
  <si>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</si>
  <si>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</si>
  <si>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</si>
  <si>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</si>
  <si>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</si>
  <si>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</si>
  <si>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</si>
  <si>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</si>
  <si>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</si>
  <si>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</si>
  <si>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</si>
  <si>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</si>
  <si>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</si>
  <si>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</si>
  <si>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</si>
  <si>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</si>
  <si>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</si>
  <si>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</si>
  <si>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</si>
  <si>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</si>
  <si>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</si>
  <si>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</si>
  <si>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</si>
  <si>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</si>
  <si>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</si>
  <si>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</si>
  <si>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</si>
  <si>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</si>
  <si>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</si>
  <si>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</si>
  <si>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</si>
  <si>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</si>
  <si>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</si>
  <si>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</si>
  <si>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</si>
  <si>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</si>
  <si>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</si>
  <si>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</si>
  <si>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</si>
  <si>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</si>
  <si>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</si>
  <si>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</si>
  <si>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</si>
  <si>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</si>
  <si>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</si>
  <si>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</si>
  <si>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</si>
  <si>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</si>
  <si>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</si>
  <si>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</si>
  <si>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</si>
  <si>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</si>
  <si>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</si>
  <si>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</si>
  <si>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</si>
  <si>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</si>
  <si>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</si>
  <si>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</si>
  <si>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</si>
  <si>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</si>
  <si>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</si>
  <si>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</si>
  <si>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</si>
  <si>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</si>
  <si>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</si>
  <si>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</si>
  <si>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</si>
  <si>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</si>
  <si>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</si>
  <si>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</si>
  <si>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</si>
  <si>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</si>
  <si>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</si>
  <si>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</si>
  <si>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</si>
  <si>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</si>
  <si>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</si>
  <si>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</si>
  <si>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</si>
  <si>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</si>
  <si>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</si>
  <si>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</si>
  <si>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</si>
  <si>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</si>
  <si>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</si>
  <si>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</si>
  <si>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</si>
  <si>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</si>
  <si>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</si>
  <si>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</si>
  <si>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</si>
  <si>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</si>
  <si>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</si>
  <si>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</si>
  <si>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</si>
  <si>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</si>
  <si>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</si>
  <si>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</si>
  <si>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</si>
  <si>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</si>
  <si>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</si>
  <si>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</si>
  <si>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</si>
  <si>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</si>
  <si>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</si>
  <si>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</si>
  <si>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</si>
  <si>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</si>
  <si>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</si>
  <si>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</si>
  <si>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</si>
  <si>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</si>
  <si>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</si>
  <si>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</si>
  <si>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</si>
  <si>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</si>
  <si>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</si>
  <si>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</si>
  <si>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</si>
  <si>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</si>
  <si>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</si>
  <si>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</si>
  <si>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</si>
  <si>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</si>
  <si>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</si>
  <si>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</si>
  <si>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</si>
  <si>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</si>
  <si>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</si>
  <si>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</si>
  <si>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</si>
  <si>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</si>
  <si>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</si>
  <si>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</si>
  <si>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</si>
  <si>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</si>
  <si>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</si>
  <si>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</si>
  <si>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</si>
  <si>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</si>
  <si>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</si>
  <si>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</si>
  <si>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</si>
  <si>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</si>
  <si>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</si>
  <si>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</si>
  <si>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</si>
  <si>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</si>
  <si>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</si>
  <si>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</si>
  <si>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</si>
  <si>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</si>
  <si>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</si>
  <si>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</si>
  <si>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</si>
  <si>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</si>
  <si>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</si>
  <si>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</si>
  <si>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</si>
  <si>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</si>
  <si>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</si>
  <si>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</si>
  <si>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</si>
  <si>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</si>
  <si>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</si>
  <si>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</si>
  <si>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</si>
  <si>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</si>
  <si>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</si>
  <si>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</si>
  <si>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</si>
  <si>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</si>
  <si>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</si>
  <si>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</si>
  <si>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</si>
  <si>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</si>
  <si>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</si>
  <si>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</si>
  <si>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</si>
  <si>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</si>
  <si>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</si>
  <si>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</si>
  <si>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</si>
  <si>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</si>
  <si>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</si>
  <si>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</si>
  <si>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</si>
  <si>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</si>
  <si>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</si>
  <si>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</si>
  <si>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</si>
  <si>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</si>
  <si>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</si>
  <si>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</si>
  <si>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</si>
  <si>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</si>
  <si>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</si>
  <si>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</si>
  <si>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</si>
  <si>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</si>
  <si>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</si>
  <si>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</si>
  <si>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</si>
  <si>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</si>
  <si>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</si>
  <si>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</si>
  <si>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</si>
  <si>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</si>
  <si>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</si>
  <si>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</si>
  <si>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</si>
  <si>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</si>
  <si>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</si>
  <si>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</si>
  <si>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</si>
  <si>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</si>
  <si>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</si>
  <si>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</si>
  <si>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</si>
  <si>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</si>
  <si>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</si>
  <si>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</si>
  <si>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</si>
  <si>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</si>
  <si>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</si>
  <si>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</si>
  <si>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</si>
  <si>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</si>
  <si>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</si>
  <si>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</si>
  <si>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</si>
  <si>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</si>
  <si>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</si>
  <si>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</si>
  <si>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</si>
  <si>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</si>
  <si>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</si>
  <si>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</si>
  <si>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</si>
  <si>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</si>
  <si>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</si>
  <si>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</si>
  <si>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</si>
  <si>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</si>
  <si>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</si>
  <si>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</si>
  <si>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</si>
  <si>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</si>
  <si>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</si>
  <si>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</si>
  <si>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</si>
  <si>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</si>
  <si>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</si>
  <si>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</si>
  <si>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</si>
  <si>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</si>
  <si>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</si>
  <si>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</si>
  <si>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</si>
  <si>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</si>
  <si>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</si>
  <si>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</si>
  <si>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</si>
  <si>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</si>
  <si>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</si>
  <si>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</si>
  <si>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</si>
  <si>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</si>
  <si>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</si>
  <si>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</si>
  <si>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</si>
  <si>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</si>
  <si>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</si>
  <si>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</si>
  <si>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</si>
  <si>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</si>
  <si>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</si>
  <si>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</si>
  <si>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</si>
  <si>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</si>
  <si>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</si>
  <si>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</si>
  <si>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</si>
  <si>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</si>
  <si>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</si>
  <si>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</si>
  <si>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</si>
  <si>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</si>
  <si>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</si>
  <si>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</si>
  <si>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</si>
  <si>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</si>
  <si>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</si>
  <si>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</si>
  <si>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</si>
  <si>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</si>
  <si>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</si>
  <si>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</si>
  <si>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</si>
  <si>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</si>
  <si>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</si>
  <si>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</si>
  <si>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</si>
  <si>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</si>
  <si>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</si>
  <si>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</si>
  <si>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</si>
  <si>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</si>
  <si>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</si>
  <si>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</si>
  <si>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</si>
  <si>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</si>
  <si>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</si>
  <si>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</si>
  <si>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</si>
  <si>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</si>
  <si>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</si>
  <si>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</si>
  <si>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</si>
  <si>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</si>
  <si>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</si>
  <si>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</si>
  <si>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</si>
  <si>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</si>
  <si>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</si>
  <si>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</si>
  <si>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</si>
  <si>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</si>
  <si>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</si>
  <si>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</si>
  <si>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</si>
  <si>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</si>
  <si>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</si>
  <si>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</si>
  <si>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</si>
  <si>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</si>
  <si>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</si>
  <si>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</si>
  <si>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</si>
  <si>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</si>
  <si>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</si>
  <si>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</si>
  <si>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</si>
  <si>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</si>
  <si>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</si>
  <si>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</si>
  <si>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</si>
  <si>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</si>
  <si>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</si>
  <si>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</si>
  <si>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</si>
  <si>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</si>
  <si>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</si>
  <si>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</si>
  <si>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</si>
  <si>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</si>
  <si>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</si>
  <si>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</si>
  <si>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</si>
  <si>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</si>
  <si>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</si>
  <si>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</si>
  <si>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</si>
  <si>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</si>
  <si>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</si>
  <si>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</si>
  <si>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</si>
  <si>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</si>
  <si>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</si>
  <si>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</si>
  <si>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</si>
  <si>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</si>
  <si>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</si>
  <si>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</si>
  <si>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</si>
  <si>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</si>
  <si>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</si>
  <si>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</si>
  <si>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</si>
  <si>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</si>
  <si>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</si>
  <si>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</si>
  <si>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</si>
  <si>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</si>
  <si>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</si>
  <si>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</si>
  <si>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</si>
  <si>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</si>
  <si>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</si>
  <si>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</si>
  <si>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</si>
  <si>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</si>
  <si>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</si>
  <si>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</si>
  <si>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</si>
  <si>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</si>
  <si>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</si>
  <si>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</si>
  <si>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</si>
  <si>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</si>
  <si>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</si>
  <si>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</si>
  <si>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</si>
  <si>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</si>
  <si>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</si>
  <si>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</si>
  <si>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</si>
  <si>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</si>
  <si>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</si>
  <si>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</si>
  <si>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</si>
  <si>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</si>
  <si>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</si>
  <si>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</si>
  <si>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</si>
  <si>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</si>
  <si>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</si>
  <si>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</si>
  <si>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</si>
  <si>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</si>
  <si>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</si>
  <si>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</si>
  <si>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</si>
  <si>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</si>
  <si>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</si>
  <si>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</si>
  <si>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</si>
  <si>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</si>
  <si>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</si>
  <si>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</si>
  <si>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</si>
  <si>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</si>
  <si>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</si>
  <si>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</si>
  <si>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</si>
  <si>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</si>
  <si>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</si>
  <si>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</si>
  <si>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</si>
  <si>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</si>
  <si>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</si>
  <si>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</si>
  <si>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</si>
  <si>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</si>
  <si>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</si>
  <si>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</si>
  <si>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</si>
  <si>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</si>
  <si>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</si>
  <si>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</si>
  <si>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</si>
  <si>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</si>
  <si>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</si>
  <si>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</si>
  <si>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</si>
  <si>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</si>
  <si>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</si>
  <si>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</si>
  <si>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</si>
  <si>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</si>
  <si>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</si>
  <si>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</si>
  <si>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</si>
  <si>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</si>
  <si>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</si>
  <si>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</si>
  <si>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</si>
  <si>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</si>
  <si>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</si>
  <si>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</si>
  <si>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</si>
  <si>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</si>
  <si>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</si>
  <si>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</si>
  <si>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</si>
  <si>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</si>
  <si>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</si>
  <si>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</si>
  <si>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</si>
  <si>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</si>
  <si>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</si>
  <si>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</si>
  <si>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</si>
  <si>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</si>
  <si>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</si>
  <si>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</si>
  <si>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</si>
  <si>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</si>
  <si>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</si>
  <si>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</si>
  <si>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</si>
  <si>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</si>
  <si>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</si>
  <si>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</si>
  <si>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</si>
  <si>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</si>
  <si>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</si>
  <si>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</si>
  <si>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</si>
  <si>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</si>
  <si>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</si>
  <si>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</si>
  <si>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</si>
  <si>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</si>
  <si>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</si>
  <si>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</si>
  <si>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</si>
  <si>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</si>
  <si>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</si>
  <si>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</si>
  <si>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</si>
  <si>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</si>
  <si>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</si>
  <si>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</si>
  <si>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</si>
  <si>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</si>
  <si>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</si>
  <si>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</si>
  <si>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</si>
  <si>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</si>
  <si>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</si>
  <si>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</si>
  <si>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</si>
  <si>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</si>
  <si>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</si>
  <si>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</si>
  <si>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</si>
  <si>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</si>
  <si>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</si>
  <si>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</si>
  <si>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</si>
  <si>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</si>
  <si>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</si>
  <si>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</si>
  <si>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</si>
  <si>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</si>
  <si>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</si>
  <si>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</si>
  <si>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</si>
  <si>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</si>
  <si>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</si>
  <si>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</si>
  <si>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</si>
  <si>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</si>
  <si>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</si>
  <si>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</si>
  <si>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</si>
  <si>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</si>
  <si>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</si>
  <si>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</si>
  <si>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</si>
  <si>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</si>
  <si>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</si>
  <si>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</si>
  <si>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</si>
  <si>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</si>
  <si>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</si>
  <si>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</si>
  <si>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</si>
  <si>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</si>
  <si>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</si>
  <si>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</si>
  <si>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</si>
  <si>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</si>
  <si>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</si>
  <si>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</si>
  <si>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</si>
  <si>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</si>
  <si>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</si>
  <si>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</si>
  <si>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</si>
  <si>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</si>
  <si>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</si>
  <si>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</si>
  <si>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</si>
  <si>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</si>
  <si>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</si>
  <si>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</si>
  <si>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</si>
  <si>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</si>
  <si>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</si>
  <si>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</si>
  <si>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</si>
  <si>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</si>
  <si>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</si>
  <si>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</si>
  <si>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</si>
  <si>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</si>
  <si>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</si>
  <si>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</si>
  <si>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</si>
  <si>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</si>
  <si>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</si>
  <si>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</si>
  <si>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</si>
  <si>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</si>
  <si>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</si>
  <si>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</si>
  <si>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</si>
  <si>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</si>
  <si>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</si>
  <si>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</si>
  <si>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</si>
  <si>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</si>
  <si>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</si>
  <si>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</si>
  <si>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</si>
  <si>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</si>
  <si>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</si>
  <si>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</si>
  <si>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</si>
  <si>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</si>
  <si>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</si>
  <si>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</si>
  <si>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</si>
  <si>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</si>
  <si>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</si>
  <si>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</si>
  <si>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</si>
  <si>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</si>
  <si>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</si>
  <si>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</si>
  <si>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</si>
  <si>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</si>
  <si>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</si>
  <si>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</si>
  <si>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</si>
  <si>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</si>
  <si>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</si>
  <si>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</si>
  <si>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</si>
  <si>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</si>
  <si>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</si>
  <si>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</si>
  <si>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</si>
  <si>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</si>
  <si>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</si>
  <si>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</si>
  <si>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</si>
  <si>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</si>
  <si>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</si>
  <si>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</si>
  <si>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</si>
  <si>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</si>
  <si>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</si>
  <si>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</si>
  <si>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</si>
  <si>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</si>
  <si>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</si>
  <si>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</si>
  <si>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</si>
  <si>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</si>
  <si>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</si>
  <si>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</si>
  <si>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</si>
  <si>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</si>
  <si>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</si>
  <si>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</si>
  <si>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</si>
  <si>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</si>
  <si>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</si>
  <si>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</si>
  <si>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</si>
  <si>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</si>
  <si>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</si>
  <si>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</si>
  <si>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</si>
  <si>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</si>
  <si>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</si>
  <si>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</si>
  <si>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</si>
  <si>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</si>
  <si>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</si>
  <si>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</si>
  <si>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</si>
  <si>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</si>
  <si>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</si>
  <si>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</si>
  <si>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</si>
  <si>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</si>
  <si>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</si>
  <si>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</si>
  <si>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</si>
  <si>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</si>
  <si>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</si>
  <si>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</si>
  <si>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</si>
  <si>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</si>
  <si>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</si>
  <si>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</si>
  <si>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</si>
  <si>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</si>
  <si>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</si>
  <si>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</si>
  <si>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</si>
  <si>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</si>
  <si>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</si>
  <si>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</si>
  <si>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</si>
  <si>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</si>
  <si>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</si>
  <si>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</si>
  <si>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</si>
  <si>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</si>
  <si>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</si>
  <si>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</si>
  <si>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</si>
  <si>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</si>
  <si>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</si>
  <si>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</si>
  <si>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</si>
  <si>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</si>
  <si>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</si>
  <si>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</si>
  <si>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</si>
  <si>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</si>
  <si>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</si>
  <si>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</si>
  <si>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</si>
  <si>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</si>
  <si>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</si>
  <si>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</si>
  <si>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</si>
  <si>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</si>
  <si>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</si>
  <si>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</si>
  <si>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</si>
  <si>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</si>
  <si>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</si>
  <si>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</si>
  <si>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</si>
  <si>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</si>
  <si>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</si>
  <si>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</si>
  <si>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</si>
  <si>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</si>
  <si>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</si>
  <si>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</si>
  <si>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</si>
  <si>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</si>
  <si>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</si>
  <si>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</si>
  <si>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</si>
  <si>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</si>
  <si>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</si>
  <si>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</si>
  <si>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</si>
  <si>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</si>
  <si>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</si>
  <si>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</si>
  <si>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</si>
  <si>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</si>
  <si>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</si>
  <si>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</si>
  <si>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</si>
  <si>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</si>
  <si>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</si>
  <si>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</si>
  <si>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</si>
  <si>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</si>
  <si>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</si>
  <si>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</si>
  <si>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</si>
  <si>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</si>
  <si>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</si>
  <si>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</si>
  <si>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</si>
  <si>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</si>
  <si>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</si>
  <si>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</si>
  <si>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</si>
  <si>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</si>
  <si>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</si>
  <si>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</si>
  <si>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</si>
  <si>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</si>
  <si>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</si>
  <si>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</si>
  <si>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</si>
  <si>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</si>
  <si>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</si>
  <si>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</si>
  <si>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</si>
  <si>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</si>
  <si>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</si>
  <si>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</si>
  <si>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</si>
  <si>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</si>
  <si>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</si>
  <si>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</si>
  <si>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</si>
  <si>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</si>
  <si>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</si>
  <si>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</si>
  <si>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</si>
  <si>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</si>
  <si>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</si>
  <si>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</si>
  <si>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</si>
  <si>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</si>
  <si>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</si>
  <si>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</si>
  <si>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</si>
  <si>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</si>
  <si>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</si>
  <si>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</si>
  <si>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</si>
  <si>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</si>
  <si>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</si>
  <si>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</si>
  <si>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</si>
  <si>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</si>
  <si>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</si>
  <si>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</si>
  <si>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</si>
  <si>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</si>
  <si>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</si>
  <si>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</si>
  <si>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</si>
  <si>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</si>
  <si>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</si>
  <si>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</si>
  <si>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</si>
  <si>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</si>
  <si>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</si>
  <si>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</si>
  <si>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</si>
  <si>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</si>
  <si>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</si>
  <si>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</si>
  <si>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</si>
  <si>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</si>
  <si>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</si>
  <si>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</si>
  <si>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</si>
  <si>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</si>
  <si>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</si>
  <si>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</si>
  <si>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</si>
  <si>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</si>
  <si>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</si>
  <si>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</si>
  <si>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</si>
  <si>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</si>
  <si>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</si>
  <si>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</si>
  <si>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</si>
  <si>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</si>
  <si>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</si>
  <si>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</si>
  <si>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</si>
  <si>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</si>
  <si>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</si>
  <si>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</si>
  <si>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</si>
  <si>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</si>
  <si>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</si>
  <si>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</si>
  <si>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</si>
  <si>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</si>
  <si>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</si>
  <si>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</si>
  <si>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</si>
  <si>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</si>
  <si>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</si>
  <si>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</si>
  <si>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</si>
  <si>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</si>
  <si>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</si>
  <si>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</si>
  <si>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</si>
  <si>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</si>
  <si>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</si>
  <si>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</si>
  <si>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</si>
  <si>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</si>
  <si>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</si>
  <si>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</si>
  <si>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</si>
  <si>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</si>
  <si>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</si>
  <si>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</si>
  <si>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</si>
  <si>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</si>
  <si>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</si>
  <si>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</si>
  <si>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</si>
  <si>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</si>
  <si>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</si>
  <si>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</si>
  <si>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</si>
  <si>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</si>
  <si>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</si>
  <si>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</si>
  <si>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</si>
  <si>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</si>
  <si>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</si>
  <si>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</si>
  <si>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</si>
  <si>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</si>
  <si>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</si>
  <si>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</si>
  <si>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</si>
  <si>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</si>
  <si>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</si>
  <si>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</si>
  <si>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</si>
  <si>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</si>
  <si>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</si>
  <si>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</si>
  <si>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</si>
  <si>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</si>
  <si>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</si>
  <si>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</si>
  <si>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</si>
  <si>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</si>
  <si>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</si>
  <si>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</si>
  <si>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</si>
  <si>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</si>
  <si>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</si>
  <si>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</si>
  <si>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</si>
  <si>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</si>
  <si>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</si>
  <si>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</si>
  <si>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</si>
  <si>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</si>
  <si>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</si>
  <si>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</si>
  <si>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</si>
  <si>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</si>
  <si>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</si>
  <si>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</si>
  <si>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</si>
  <si>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</si>
  <si>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</si>
  <si>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</si>
  <si>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</si>
  <si>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</si>
  <si>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</si>
  <si>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</si>
  <si>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</si>
  <si>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</si>
  <si>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</si>
  <si>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</si>
  <si>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</si>
  <si>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</si>
  <si>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</si>
  <si>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</si>
  <si>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</si>
  <si>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</si>
  <si>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</si>
  <si>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</si>
  <si>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</si>
  <si>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</si>
  <si>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</si>
  <si>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</si>
  <si>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</si>
  <si>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</si>
  <si>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</si>
  <si>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</si>
  <si>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</si>
  <si>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</si>
  <si>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</si>
  <si>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</si>
  <si>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</si>
  <si>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</si>
  <si>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</si>
  <si>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</si>
  <si>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</si>
  <si>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</si>
  <si>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</si>
  <si>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</si>
  <si>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</si>
  <si>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</si>
  <si>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</si>
  <si>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</si>
  <si>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</si>
  <si>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</si>
  <si>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</si>
  <si>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</si>
  <si>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</si>
  <si>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</si>
  <si>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</si>
  <si>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</si>
  <si>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</si>
  <si>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</si>
  <si>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</si>
  <si>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</si>
  <si>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</si>
  <si>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</si>
  <si>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</si>
  <si>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</si>
  <si>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</si>
  <si>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</si>
  <si>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</si>
  <si>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</si>
  <si>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</si>
  <si>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</si>
  <si>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</si>
  <si>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</si>
  <si>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</si>
  <si>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</si>
  <si>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</si>
  <si>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</si>
  <si>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</si>
  <si>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</si>
  <si>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</si>
  <si>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</si>
  <si>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</si>
  <si>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</si>
  <si>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</si>
  <si>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</si>
  <si>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</si>
  <si>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</si>
  <si>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</si>
  <si>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</si>
  <si>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</si>
  <si>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</si>
  <si>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</si>
  <si>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</si>
  <si>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</si>
  <si>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</si>
  <si>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</si>
  <si>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</si>
  <si>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</si>
  <si>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</si>
  <si>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</si>
  <si>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</si>
  <si>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</si>
  <si>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</si>
  <si>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</si>
  <si>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</si>
  <si>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</si>
  <si>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</si>
  <si>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</si>
  <si>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</si>
  <si>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</si>
  <si>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</si>
  <si>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</si>
  <si>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</si>
  <si>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</si>
  <si>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</si>
  <si>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</si>
  <si>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</si>
  <si>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</si>
  <si>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</si>
  <si>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</si>
  <si>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</si>
  <si>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</si>
  <si>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</si>
  <si>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</si>
  <si>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</si>
  <si>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</si>
  <si>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</si>
  <si>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</si>
  <si>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</si>
  <si>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</si>
  <si>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</si>
  <si>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</si>
  <si>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</si>
  <si>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</si>
  <si>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</si>
  <si>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</si>
  <si>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</si>
  <si>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</si>
  <si>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</si>
  <si>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</si>
  <si>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</si>
  <si>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</si>
  <si>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</si>
  <si>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</si>
  <si>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</si>
  <si>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</si>
  <si>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</si>
  <si>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</si>
  <si>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</si>
  <si>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</si>
  <si>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</si>
  <si>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</si>
  <si>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</si>
  <si>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</si>
  <si>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</si>
  <si>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</si>
  <si>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</si>
  <si>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</si>
  <si>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</si>
  <si>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</si>
  <si>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</si>
  <si>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</si>
  <si>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</si>
  <si>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</si>
  <si>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</si>
  <si>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</si>
  <si>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</si>
  <si>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</si>
  <si>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</si>
  <si>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</si>
  <si>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</si>
  <si>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</si>
  <si>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</si>
  <si>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</si>
  <si>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</si>
  <si>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</si>
  <si>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</si>
  <si>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</si>
  <si>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</si>
  <si>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</si>
  <si>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</si>
  <si>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</si>
  <si>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</si>
  <si>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</si>
  <si>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</si>
  <si>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</si>
  <si>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</si>
  <si>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</si>
  <si>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</si>
  <si>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</si>
  <si>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</si>
  <si>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</si>
  <si>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</si>
  <si>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</si>
  <si>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</si>
  <si>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</si>
  <si>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</si>
  <si>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</si>
  <si>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</si>
  <si>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</si>
  <si>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</si>
  <si>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</si>
  <si>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</si>
  <si>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</si>
  <si>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</si>
  <si>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</si>
  <si>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</si>
  <si>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</si>
  <si>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</si>
  <si>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</si>
  <si>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</si>
  <si>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</si>
  <si>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</si>
  <si>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</si>
  <si>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</si>
  <si>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</si>
  <si>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</si>
  <si>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</si>
  <si>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</si>
  <si>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</si>
  <si>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</si>
  <si>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</si>
  <si>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</si>
  <si>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</si>
  <si>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</si>
  <si>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</si>
  <si>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</si>
  <si>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</si>
  <si>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</si>
  <si>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</si>
  <si>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</si>
  <si>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</si>
  <si>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</si>
  <si>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</si>
  <si>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</si>
  <si>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</si>
  <si>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</si>
  <si>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</si>
  <si>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</si>
  <si>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</si>
  <si>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</si>
  <si>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</si>
  <si>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</si>
  <si>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</si>
  <si>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</si>
  <si>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</si>
  <si>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</si>
  <si>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</si>
  <si>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</si>
  <si>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</si>
  <si>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</si>
  <si>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</si>
  <si>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</si>
  <si>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</si>
  <si>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</si>
  <si>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</si>
  <si>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</si>
  <si>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</si>
  <si>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</si>
  <si>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</si>
  <si>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</si>
  <si>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</si>
  <si>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</si>
  <si>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</si>
  <si>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</si>
  <si>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</si>
  <si>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</si>
  <si>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</si>
  <si>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</si>
  <si>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</si>
  <si>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</si>
  <si>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</si>
  <si>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</si>
  <si>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</si>
  <si>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</si>
  <si>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</si>
  <si>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</si>
  <si>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</si>
  <si>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</si>
  <si>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</si>
  <si>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</si>
  <si>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</si>
  <si>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</si>
  <si>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</si>
  <si>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</si>
  <si>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</si>
  <si>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</si>
  <si>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</si>
  <si>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</si>
  <si>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</si>
  <si>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</si>
  <si>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</si>
  <si>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</si>
  <si>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</si>
  <si>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</si>
  <si>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</si>
  <si>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</si>
  <si>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</si>
  <si>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</si>
  <si>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</si>
  <si>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</si>
  <si>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</si>
  <si>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</si>
  <si>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</si>
  <si>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</si>
  <si>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</si>
  <si>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</si>
  <si>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</si>
  <si>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</si>
  <si>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</si>
  <si>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</si>
  <si>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</si>
  <si>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</si>
  <si>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</si>
  <si>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</si>
  <si>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</si>
  <si>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</si>
  <si>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</si>
  <si>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</si>
  <si>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</si>
  <si>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</si>
  <si>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</si>
  <si>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</si>
  <si>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</si>
  <si>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</si>
  <si>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</si>
  <si>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</si>
  <si>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</si>
  <si>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</si>
  <si>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</si>
  <si>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</si>
  <si>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</si>
  <si>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</si>
  <si>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</si>
  <si>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</si>
  <si>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</si>
  <si>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</si>
  <si>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</si>
  <si>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</si>
  <si>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</si>
  <si>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</si>
  <si>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</si>
  <si>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</si>
  <si>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</si>
  <si>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</si>
  <si>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</si>
  <si>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</si>
  <si>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</si>
  <si>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</si>
  <si>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</si>
  <si>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</si>
  <si>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</si>
  <si>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</si>
  <si>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</si>
  <si>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</si>
  <si>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</si>
  <si>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</si>
  <si>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</si>
  <si>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</si>
  <si>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</si>
  <si>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</si>
  <si>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</si>
  <si>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</si>
  <si>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</si>
  <si>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</si>
  <si>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</si>
  <si>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</si>
  <si>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</si>
  <si>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</si>
  <si>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</si>
  <si>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</si>
  <si>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</si>
  <si>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</si>
  <si>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</si>
  <si>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</si>
  <si>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</si>
  <si>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</si>
  <si>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</si>
  <si>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</si>
  <si>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</si>
  <si>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</si>
  <si>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</si>
  <si>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</si>
  <si>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</si>
  <si>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</si>
  <si>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</si>
  <si>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</si>
  <si>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</si>
  <si>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</si>
  <si>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</si>
  <si>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</si>
  <si>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</si>
  <si>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</si>
  <si>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</si>
  <si>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</si>
  <si>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</si>
  <si>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</si>
  <si>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</si>
  <si>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</si>
  <si>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</si>
  <si>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</si>
  <si>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</si>
  <si>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</si>
  <si>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</si>
  <si>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</si>
  <si>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</si>
  <si>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</si>
  <si>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</si>
  <si>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</si>
  <si>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</si>
  <si>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</si>
  <si>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</si>
  <si>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</si>
  <si>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</si>
  <si>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</si>
  <si>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</si>
  <si>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</si>
  <si>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</si>
  <si>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</si>
  <si>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</si>
  <si>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</si>
  <si>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</si>
  <si>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</si>
  <si>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</si>
  <si>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</si>
  <si>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</si>
  <si>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</si>
  <si>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</si>
  <si>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</si>
  <si>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</si>
  <si>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</si>
  <si>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</si>
  <si>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</si>
  <si>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</si>
  <si>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</si>
  <si>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</si>
  <si>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</si>
  <si>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</si>
  <si>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</si>
  <si>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</si>
  <si>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</si>
  <si>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</si>
  <si>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</si>
  <si>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</si>
  <si>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</si>
  <si>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</si>
  <si>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</si>
  <si>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</si>
  <si>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</si>
  <si>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</si>
  <si>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</si>
  <si>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</si>
  <si>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</si>
  <si>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</si>
  <si>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</si>
  <si>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</si>
  <si>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</si>
  <si>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</si>
  <si>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</si>
  <si>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</si>
  <si>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</si>
  <si>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</si>
  <si>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</si>
  <si>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</si>
  <si>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</si>
  <si>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</si>
  <si>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</si>
  <si>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</si>
  <si>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</si>
  <si>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</si>
  <si>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</si>
  <si>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</si>
  <si>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</si>
  <si>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</si>
  <si>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</si>
  <si>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</si>
  <si>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</si>
  <si>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</si>
  <si>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</si>
  <si>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</si>
  <si>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</si>
  <si>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</si>
  <si>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</si>
  <si>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</si>
  <si>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</si>
  <si>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</si>
  <si>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</si>
  <si>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</si>
  <si>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</si>
  <si>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</si>
  <si>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</si>
  <si>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</si>
  <si>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</si>
  <si>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</si>
  <si>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</si>
  <si>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</si>
  <si>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</si>
  <si>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</si>
  <si>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</si>
  <si>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</si>
  <si>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</si>
  <si>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</si>
  <si>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</si>
  <si>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</si>
  <si>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</si>
  <si>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</si>
  <si>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</si>
  <si>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</si>
  <si>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</si>
  <si>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</si>
  <si>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</si>
  <si>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</si>
  <si>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</si>
  <si>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</si>
  <si>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</si>
  <si>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</si>
  <si>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</si>
  <si>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</si>
  <si>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</si>
  <si>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</si>
  <si>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</si>
  <si>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</si>
  <si>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</si>
  <si>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</si>
  <si>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</si>
  <si>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</si>
  <si>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</si>
  <si>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</si>
  <si>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</si>
  <si>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</si>
  <si>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</si>
  <si>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</si>
  <si>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</si>
  <si>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</si>
  <si>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</si>
  <si>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</si>
  <si>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</si>
  <si>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</si>
  <si>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</si>
  <si>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</si>
  <si>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</si>
  <si>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</si>
  <si>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</si>
  <si>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</si>
  <si>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</si>
  <si>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</si>
  <si>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</si>
  <si>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</si>
  <si>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</si>
  <si>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</si>
  <si>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</si>
  <si>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</si>
  <si>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</si>
  <si>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</si>
  <si>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</si>
  <si>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</si>
  <si>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</si>
  <si>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</si>
  <si>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</si>
  <si>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</si>
  <si>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</si>
  <si>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</si>
  <si>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</si>
  <si>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</si>
  <si>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</si>
  <si>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</si>
  <si>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</si>
  <si>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</si>
  <si>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</si>
  <si>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</si>
  <si>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</si>
  <si>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</si>
  <si>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</si>
  <si>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</si>
  <si>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</si>
  <si>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</si>
  <si>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</si>
  <si>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</si>
  <si>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</si>
  <si>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</si>
  <si>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</si>
  <si>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</si>
  <si>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</si>
  <si>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</si>
  <si>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</si>
  <si>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</si>
  <si>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</si>
  <si>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</si>
  <si>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</si>
  <si>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</si>
  <si>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</si>
  <si>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</si>
  <si>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</si>
  <si>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</si>
  <si>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</si>
  <si>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</si>
  <si>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</si>
  <si>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</si>
  <si>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</si>
  <si>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</si>
  <si>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</si>
  <si>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</si>
  <si>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</si>
  <si>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</si>
  <si>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</si>
  <si>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</si>
  <si>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</si>
  <si>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</si>
  <si>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</si>
  <si>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</si>
  <si>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</si>
  <si>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</si>
  <si>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</si>
  <si>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</si>
  <si>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</si>
  <si>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</si>
  <si>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</si>
  <si>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</si>
  <si>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</si>
  <si>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</si>
  <si>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</si>
  <si>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</si>
  <si>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</si>
  <si>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</si>
  <si>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</si>
  <si>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</si>
  <si>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</si>
  <si>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</si>
  <si>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</si>
  <si>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</si>
  <si>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</si>
  <si>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</si>
  <si>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</si>
  <si>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</si>
  <si>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</si>
  <si>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</si>
  <si>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</si>
  <si>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</si>
  <si>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</si>
  <si>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</si>
  <si>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</si>
  <si>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</si>
  <si>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</si>
  <si>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</si>
  <si>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</si>
  <si>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</si>
  <si>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</si>
  <si>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</si>
  <si>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</si>
  <si>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</si>
  <si>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</si>
  <si>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</si>
  <si>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</si>
  <si>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</si>
  <si>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</si>
  <si>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</si>
  <si>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</si>
  <si>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</si>
  <si>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</si>
  <si>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</si>
  <si>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</si>
  <si>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</si>
  <si>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</si>
  <si>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</si>
  <si>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</si>
  <si>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</si>
  <si>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</si>
  <si>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</si>
  <si>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</si>
  <si>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</si>
  <si>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</si>
  <si>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</si>
  <si>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</si>
  <si>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</si>
  <si>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</si>
  <si>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</si>
  <si>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</si>
  <si>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</si>
  <si>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</si>
  <si>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</si>
  <si>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</si>
  <si>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</si>
  <si>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</si>
  <si>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</si>
  <si>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</si>
  <si>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</si>
  <si>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</si>
  <si>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</si>
  <si>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</si>
  <si>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</si>
  <si>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</si>
  <si>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</si>
  <si>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</si>
  <si>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</si>
  <si>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</si>
  <si>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</si>
  <si>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</si>
  <si>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</si>
  <si>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</si>
  <si>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</si>
  <si>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</si>
  <si>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</si>
  <si>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</si>
  <si>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</si>
  <si>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</si>
  <si>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</si>
  <si>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</si>
  <si>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</si>
  <si>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</si>
  <si>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</si>
  <si>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</si>
  <si>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</si>
  <si>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</si>
  <si>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</si>
  <si>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</si>
  <si>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</si>
  <si>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</si>
  <si>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</si>
  <si>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</si>
  <si>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</si>
  <si>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</si>
  <si>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</si>
  <si>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</si>
  <si>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</si>
  <si>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</si>
  <si>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</si>
  <si>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</si>
  <si>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</si>
  <si>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</si>
  <si>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</si>
  <si>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</si>
  <si>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</si>
  <si>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</si>
  <si>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</si>
  <si>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</si>
  <si>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</si>
  <si>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</si>
  <si>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</si>
  <si>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</si>
  <si>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</si>
  <si>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</si>
  <si>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</si>
  <si>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</si>
  <si>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</si>
  <si>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</si>
  <si>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</si>
  <si>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</si>
  <si>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</si>
  <si>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</si>
  <si>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</si>
  <si>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</si>
  <si>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</si>
  <si>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</si>
  <si>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</si>
  <si>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</si>
  <si>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</si>
  <si>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</si>
  <si>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</si>
  <si>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</si>
  <si>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</si>
  <si>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</si>
  <si>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</si>
  <si>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</si>
  <si>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</si>
  <si>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</si>
  <si>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</si>
  <si>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</si>
  <si>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</si>
  <si>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</si>
  <si>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</si>
  <si>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</si>
  <si>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</si>
  <si>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</si>
  <si>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</si>
  <si>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</si>
  <si>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</si>
  <si>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</si>
  <si>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</si>
  <si>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</si>
  <si>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</si>
  <si>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</si>
  <si>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</si>
  <si>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</si>
  <si>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</si>
  <si>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</si>
  <si>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</si>
  <si>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</si>
  <si>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</si>
  <si>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</si>
  <si>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</si>
  <si>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</si>
  <si>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</si>
  <si>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</si>
  <si>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</si>
  <si>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</si>
  <si>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</si>
  <si>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</si>
  <si>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</si>
  <si>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</si>
  <si>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</si>
  <si>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</si>
  <si>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</si>
  <si>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</si>
  <si>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</si>
  <si>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</si>
  <si>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</si>
  <si>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</si>
  <si>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</si>
  <si>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</si>
  <si>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</si>
  <si>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</si>
  <si>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</si>
  <si>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</si>
  <si>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</si>
  <si>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</si>
  <si>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</si>
  <si>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</si>
  <si>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</si>
  <si>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</si>
  <si>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</si>
  <si>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</si>
  <si>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</si>
  <si>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</si>
  <si>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</si>
  <si>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</si>
  <si>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</si>
  <si>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</si>
  <si>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</si>
  <si>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</si>
  <si>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</si>
  <si>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</si>
  <si>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</si>
  <si>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</si>
  <si>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</si>
  <si>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</si>
  <si>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</si>
  <si>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</si>
  <si>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</si>
  <si>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</si>
  <si>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</si>
  <si>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</si>
  <si>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</si>
  <si>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</si>
  <si>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</si>
  <si>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</si>
  <si>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</si>
  <si>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</si>
  <si>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</si>
  <si>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</si>
  <si>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</si>
  <si>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</si>
  <si>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</si>
  <si>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</si>
  <si>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</si>
  <si>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</si>
  <si>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</si>
  <si>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</si>
  <si>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</si>
  <si>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</si>
  <si>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</si>
  <si>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</si>
  <si>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</si>
  <si>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</si>
  <si>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</si>
  <si>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</si>
  <si>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</si>
  <si>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</si>
  <si>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</si>
  <si>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</si>
  <si>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</si>
  <si>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</si>
  <si>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</si>
  <si>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</si>
  <si>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</si>
  <si>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</si>
  <si>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</si>
  <si>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</si>
  <si>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</si>
  <si>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</si>
  <si>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</si>
  <si>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</si>
  <si>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</si>
  <si>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</si>
  <si>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</si>
  <si>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</si>
  <si>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</si>
  <si>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</si>
  <si>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</si>
  <si>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</si>
  <si>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</si>
  <si>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</si>
  <si>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</si>
  <si>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</si>
  <si>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</si>
  <si>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</si>
  <si>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</si>
  <si>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</si>
  <si>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</si>
  <si>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</si>
  <si>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</si>
  <si>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</si>
  <si>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</si>
  <si>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</si>
  <si>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</si>
  <si>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</si>
  <si>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</si>
  <si>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</si>
  <si>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</si>
  <si>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</si>
  <si>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</si>
  <si>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</si>
  <si>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</si>
  <si>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</si>
  <si>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</si>
  <si>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</si>
  <si>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</si>
  <si>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</si>
  <si>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</si>
  <si>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</si>
  <si>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</si>
  <si>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</si>
  <si>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</si>
  <si>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</si>
  <si>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</si>
  <si>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</si>
  <si>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</si>
  <si>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</si>
  <si>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</si>
  <si>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</si>
  <si>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</si>
  <si>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</si>
  <si>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</si>
  <si>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</si>
  <si>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</si>
  <si>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</si>
  <si>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</si>
  <si>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</si>
  <si>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</si>
  <si>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</si>
  <si>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</si>
  <si>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</si>
  <si>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</si>
  <si>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</si>
  <si>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</si>
  <si>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</si>
  <si>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</si>
  <si>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</si>
  <si>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</si>
  <si>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</si>
  <si>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</si>
  <si>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</si>
  <si>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</si>
  <si>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</si>
  <si>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</si>
  <si>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</si>
  <si>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</si>
  <si>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</si>
  <si>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</si>
  <si>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</si>
  <si>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</si>
  <si>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</si>
  <si>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</si>
  <si>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</si>
  <si>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</si>
  <si>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</si>
  <si>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</si>
  <si>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</si>
  <si>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</si>
  <si>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</si>
  <si>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</si>
  <si>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</si>
  <si>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</si>
  <si>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</si>
  <si>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</si>
  <si>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</si>
  <si>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</si>
  <si>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</si>
  <si>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</si>
  <si>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</si>
  <si>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</si>
  <si>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</si>
  <si>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</si>
  <si>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</si>
  <si>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</si>
  <si>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</si>
  <si>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</si>
  <si>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</si>
  <si>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</si>
  <si>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</si>
  <si>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</si>
  <si>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</si>
  <si>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</si>
  <si>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</si>
  <si>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</si>
  <si>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</si>
  <si>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</si>
  <si>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</si>
  <si>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</si>
  <si>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</si>
  <si>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</si>
  <si>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</si>
  <si>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</si>
  <si>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</si>
  <si>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</si>
  <si>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</si>
  <si>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</si>
  <si>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</si>
  <si>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</si>
  <si>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</si>
  <si>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</si>
  <si>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</si>
  <si>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</si>
  <si>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</si>
  <si>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</si>
  <si>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</si>
  <si>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</si>
  <si>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</si>
  <si>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</si>
  <si>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</si>
  <si>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</si>
  <si>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</si>
  <si>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</si>
  <si>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</si>
  <si>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</si>
  <si>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</si>
  <si>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</si>
  <si>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</si>
  <si>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</si>
  <si>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</si>
  <si>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</si>
  <si>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</si>
  <si>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</si>
  <si>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</si>
  <si>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</si>
  <si>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</si>
  <si>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</si>
  <si>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</si>
  <si>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</si>
  <si>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</si>
  <si>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</si>
  <si>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</si>
  <si>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</si>
  <si>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</si>
  <si>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</si>
  <si>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</si>
  <si>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</si>
  <si>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</si>
  <si>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</si>
  <si>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</si>
  <si>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</si>
  <si>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</si>
  <si>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</si>
  <si>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</si>
  <si>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</si>
  <si>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</si>
  <si>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</si>
  <si>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</si>
  <si>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</si>
  <si>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</si>
  <si>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</si>
  <si>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</si>
  <si>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</si>
  <si>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</si>
  <si>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</si>
  <si>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</si>
  <si>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</si>
  <si>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</si>
  <si>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</si>
  <si>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</si>
  <si>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</si>
  <si>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</si>
  <si>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</si>
  <si>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</si>
  <si>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</si>
  <si>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</si>
  <si>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</si>
  <si>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</si>
  <si>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</si>
  <si>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</si>
  <si>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</si>
  <si>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</si>
  <si>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</si>
  <si>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</si>
  <si>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</si>
  <si>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</si>
  <si>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</si>
  <si>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</si>
  <si>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</si>
  <si>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</si>
  <si>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</si>
  <si>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</si>
  <si>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</si>
  <si>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</si>
  <si>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</si>
  <si>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</si>
  <si>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</si>
  <si>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</si>
  <si>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</si>
  <si>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</si>
  <si>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</si>
  <si>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</si>
  <si>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</si>
  <si>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</si>
  <si>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</si>
  <si>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</si>
  <si>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</si>
  <si>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</si>
  <si>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</si>
  <si>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</si>
  <si>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</si>
  <si>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</si>
  <si>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</si>
  <si>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</si>
  <si>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</si>
  <si>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</si>
  <si>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</si>
  <si>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</si>
  <si>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</si>
  <si>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</si>
  <si>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</si>
  <si>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</si>
  <si>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</si>
  <si>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</si>
  <si>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</si>
  <si>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</si>
  <si>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</si>
  <si>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</si>
  <si>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</si>
  <si>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</si>
  <si>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</si>
  <si>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</si>
  <si>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</si>
  <si>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</si>
  <si>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</si>
  <si>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</si>
  <si>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</si>
  <si>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</si>
  <si>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</si>
  <si>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</si>
  <si>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</si>
  <si>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</si>
  <si>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</si>
  <si>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</si>
  <si>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</si>
  <si>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</si>
  <si>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</si>
  <si>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</si>
  <si>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</si>
  <si>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</si>
  <si>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</si>
  <si>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</si>
  <si>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</si>
  <si>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</si>
  <si>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</si>
  <si>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</si>
  <si>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</si>
  <si>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</si>
  <si>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</si>
  <si>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</si>
  <si>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</si>
  <si>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</si>
  <si>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</si>
  <si>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</si>
  <si>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</si>
  <si>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</si>
  <si>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</si>
  <si>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</si>
  <si>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</si>
  <si>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</si>
  <si>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</si>
  <si>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</si>
  <si>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</si>
  <si>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</si>
  <si>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</si>
  <si>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</si>
  <si>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</si>
  <si>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</si>
  <si>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</si>
  <si>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</si>
  <si>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</si>
  <si>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</si>
  <si>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</si>
  <si>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</si>
  <si>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</si>
  <si>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</si>
  <si>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</si>
  <si>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</si>
  <si>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</si>
  <si>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</si>
  <si>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</si>
  <si>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</si>
  <si>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</si>
  <si>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</si>
  <si>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</si>
  <si>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</si>
  <si>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</si>
  <si>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</si>
  <si>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</si>
  <si>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</si>
  <si>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</si>
  <si>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</si>
  <si>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</si>
  <si>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</si>
  <si>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</si>
  <si>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</si>
  <si>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</si>
  <si>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</si>
  <si>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</si>
  <si>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</si>
  <si>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</si>
  <si>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</si>
  <si>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</si>
  <si>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</si>
  <si>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</si>
  <si>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</si>
  <si>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</si>
  <si>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</si>
  <si>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</si>
  <si>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</si>
  <si>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</si>
  <si>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</si>
  <si>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</si>
  <si>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</si>
  <si>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</si>
  <si>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</si>
  <si>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</si>
  <si>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</si>
  <si>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</si>
  <si>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</si>
  <si>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</si>
  <si>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</si>
  <si>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</si>
  <si>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</si>
  <si>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</si>
  <si>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</si>
  <si>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</si>
  <si>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</si>
  <si>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</si>
  <si>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</si>
  <si>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</si>
  <si>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</si>
  <si>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</si>
  <si>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</si>
  <si>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</si>
  <si>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</si>
  <si>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</si>
  <si>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</si>
  <si>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</si>
  <si>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</si>
  <si>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</si>
  <si>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</si>
  <si>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</si>
  <si>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</si>
  <si>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</si>
  <si>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</si>
  <si>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</si>
  <si>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</si>
  <si>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</si>
  <si>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</si>
  <si>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</si>
  <si>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</si>
  <si>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</si>
  <si>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</si>
  <si>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</si>
  <si>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</si>
  <si>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</si>
  <si>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</si>
  <si>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</si>
  <si>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</si>
  <si>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</si>
  <si>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</si>
  <si>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</si>
  <si>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</si>
  <si>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</si>
  <si>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</si>
  <si>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</si>
  <si>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</si>
  <si>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</si>
  <si>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</si>
  <si>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</si>
  <si>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</si>
  <si>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</si>
  <si>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</si>
  <si>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</si>
  <si>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</si>
  <si>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</si>
  <si>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</si>
  <si>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</si>
  <si>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</si>
  <si>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</si>
  <si>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</si>
  <si>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</si>
  <si>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</si>
  <si>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</si>
  <si>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</si>
  <si>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</si>
  <si>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</si>
  <si>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</si>
  <si>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</si>
  <si>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</si>
  <si>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</si>
  <si>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</si>
  <si>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</si>
  <si>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</si>
  <si>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</si>
  <si>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</si>
  <si>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</si>
  <si>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</si>
  <si>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</si>
  <si>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</si>
  <si>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</si>
  <si>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</si>
  <si>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</si>
  <si>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</si>
  <si>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</si>
  <si>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</si>
  <si>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</si>
  <si>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</si>
  <si>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</si>
  <si>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</si>
  <si>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</si>
  <si>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</si>
  <si>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</si>
  <si>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</si>
  <si>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</si>
  <si>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</si>
  <si>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</si>
  <si>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</si>
  <si>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</si>
  <si>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</si>
  <si>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</si>
  <si>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</si>
  <si>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</si>
  <si>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</si>
  <si>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</si>
  <si>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</si>
  <si>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</si>
  <si>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</si>
  <si>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</si>
  <si>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</si>
  <si>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</si>
  <si>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</si>
  <si>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</si>
  <si>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</si>
  <si>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</si>
  <si>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</si>
  <si>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</si>
  <si>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</si>
  <si>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</si>
  <si>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</si>
  <si>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</si>
  <si>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</si>
  <si>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</si>
  <si>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</si>
  <si>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</si>
  <si>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</si>
  <si>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</si>
  <si>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</si>
  <si>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</si>
  <si>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</si>
  <si>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</si>
  <si>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</si>
  <si>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</si>
  <si>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</si>
  <si>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</si>
  <si>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</si>
  <si>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</si>
  <si>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</si>
  <si>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</si>
  <si>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</si>
  <si>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</si>
  <si>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</si>
  <si>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</si>
  <si>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</si>
  <si>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</si>
  <si>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</si>
  <si>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</si>
  <si>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</si>
  <si>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</si>
  <si>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</si>
  <si>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</si>
  <si>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</si>
  <si>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</si>
  <si>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</si>
  <si>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</si>
  <si>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</si>
  <si>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</si>
  <si>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</si>
  <si>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</si>
  <si>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</si>
  <si>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</si>
  <si>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</si>
  <si>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</si>
  <si>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</si>
  <si>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</si>
  <si>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</si>
  <si>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</si>
  <si>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</si>
  <si>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</si>
  <si>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</si>
  <si>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</si>
  <si>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</si>
  <si>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</si>
  <si>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</si>
  <si>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</si>
  <si>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</si>
  <si>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</si>
  <si>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</si>
  <si>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</si>
  <si>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</si>
  <si>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</si>
  <si>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</si>
  <si>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</si>
  <si>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</si>
  <si>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</si>
  <si>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</si>
  <si>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</si>
  <si>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</si>
  <si>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</si>
  <si>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</si>
  <si>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</si>
  <si>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</si>
  <si>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</si>
  <si>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</si>
  <si>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</si>
  <si>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</si>
  <si>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</si>
  <si>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</si>
  <si>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</si>
  <si>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</si>
  <si>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</si>
  <si>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</si>
  <si>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</si>
  <si>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</si>
  <si>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</si>
  <si>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</si>
  <si>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</si>
  <si>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</si>
  <si>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</si>
  <si>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</si>
  <si>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</si>
  <si>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</si>
  <si>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</si>
  <si>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</si>
  <si>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</si>
  <si>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</si>
  <si>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</si>
  <si>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</si>
  <si>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</si>
  <si>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</si>
  <si>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</si>
  <si>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</si>
  <si>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</si>
  <si>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</si>
  <si>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</si>
  <si>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</si>
  <si>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</si>
  <si>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</si>
  <si>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</si>
  <si>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</si>
  <si>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</si>
  <si>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</si>
  <si>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</si>
  <si>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</si>
  <si>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</si>
  <si>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</si>
  <si>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</si>
  <si>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</si>
  <si>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</si>
  <si>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</si>
  <si>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</si>
  <si>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</si>
  <si>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</si>
  <si>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</si>
  <si>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</si>
  <si>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</si>
  <si>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</si>
  <si>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</si>
  <si>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</si>
  <si>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</si>
  <si>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</si>
  <si>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</si>
  <si>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</si>
  <si>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</si>
  <si>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</si>
  <si>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</si>
  <si>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</si>
  <si>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</si>
  <si>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</si>
  <si>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</si>
  <si>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</si>
  <si>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</si>
  <si>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</si>
  <si>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</si>
  <si>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</si>
  <si>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</si>
  <si>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</si>
  <si>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</si>
  <si>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</si>
  <si>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</si>
  <si>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</si>
  <si>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</si>
  <si>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</si>
  <si>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</si>
  <si>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</si>
  <si>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</si>
  <si>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</si>
  <si>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</si>
  <si>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</si>
  <si>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</si>
  <si>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</si>
  <si>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</si>
  <si>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</si>
  <si>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</si>
  <si>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</si>
  <si>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</si>
  <si>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</si>
  <si>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</si>
  <si>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</si>
  <si>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</si>
  <si>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</si>
  <si>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</si>
  <si>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</si>
  <si>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</si>
  <si>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</si>
  <si>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</si>
  <si>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</si>
  <si>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</si>
  <si>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</si>
  <si>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</si>
  <si>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</si>
  <si>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</si>
  <si>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</si>
  <si>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</si>
  <si>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</si>
  <si>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</si>
  <si>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</si>
  <si>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</si>
  <si>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</si>
  <si>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</si>
  <si>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</si>
  <si>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</si>
  <si>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</si>
  <si>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</si>
  <si>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</si>
  <si>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</si>
  <si>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</si>
  <si>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</si>
  <si>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</si>
  <si>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</si>
  <si>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</si>
  <si>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</si>
  <si>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</si>
  <si>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</si>
  <si>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</si>
  <si>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</si>
  <si>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</si>
  <si>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</si>
  <si>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</si>
  <si>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</si>
  <si>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</si>
  <si>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</si>
  <si>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</si>
  <si>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</si>
  <si>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</si>
  <si>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</si>
  <si>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</si>
  <si>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</si>
  <si>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</si>
  <si>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</si>
  <si>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</si>
  <si>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</si>
  <si>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</si>
  <si>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</si>
  <si>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</si>
  <si>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</si>
  <si>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</si>
  <si>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</si>
  <si>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</si>
  <si>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</si>
  <si>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</si>
  <si>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</si>
  <si>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</si>
  <si>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</si>
  <si>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</si>
  <si>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</si>
  <si>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</si>
  <si>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</si>
  <si>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</si>
  <si>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</si>
  <si>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</si>
  <si>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</si>
  <si>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</si>
  <si>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</si>
  <si>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</si>
  <si>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</si>
  <si>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</si>
  <si>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</si>
  <si>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</si>
  <si>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</si>
  <si>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</si>
  <si>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</si>
  <si>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</si>
  <si>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</si>
  <si>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</si>
  <si>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</si>
  <si>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</si>
  <si>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</si>
  <si>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</si>
  <si>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</si>
  <si>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</si>
  <si>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</si>
  <si>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</si>
  <si>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</si>
  <si>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</si>
  <si>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</si>
  <si>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</si>
  <si>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</si>
  <si>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</si>
  <si>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</si>
  <si>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</si>
  <si>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</si>
  <si>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</si>
  <si>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</si>
  <si>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</si>
  <si>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</si>
  <si>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</si>
  <si>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</si>
  <si>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</si>
  <si>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</si>
  <si>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</si>
  <si>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</si>
  <si>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</si>
  <si>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</si>
  <si>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</si>
  <si>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</si>
  <si>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</si>
  <si>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</si>
  <si>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</si>
  <si>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</si>
  <si>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</si>
  <si>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</si>
  <si>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</si>
  <si>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</si>
  <si>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</si>
  <si>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</si>
  <si>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</si>
  <si>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</si>
  <si>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</si>
  <si>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</si>
  <si>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</si>
  <si>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</si>
  <si>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</si>
  <si>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</si>
  <si>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</si>
  <si>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</si>
  <si>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</si>
  <si>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</si>
  <si>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</si>
  <si>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</si>
  <si>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</si>
  <si>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</si>
  <si>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</si>
  <si>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</si>
  <si>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</si>
  <si>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</si>
  <si>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</si>
  <si>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</si>
  <si>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</si>
  <si>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</si>
  <si>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</si>
  <si>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</si>
  <si>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</si>
  <si>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</si>
  <si>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</si>
  <si>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</si>
  <si>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</si>
  <si>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</si>
  <si>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</si>
  <si>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</si>
  <si>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</si>
  <si>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</si>
  <si>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</si>
  <si>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</si>
  <si>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</si>
  <si>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</si>
  <si>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</si>
  <si>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</si>
  <si>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</si>
  <si>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</si>
  <si>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</si>
  <si>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</si>
  <si>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</si>
  <si>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</si>
  <si>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</si>
  <si>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</si>
  <si>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</si>
  <si>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</si>
  <si>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</si>
  <si>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</si>
  <si>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</si>
  <si>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</si>
  <si>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</si>
  <si>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</si>
  <si>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</si>
  <si>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</si>
  <si>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</si>
  <si>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</si>
  <si>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</si>
  <si>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</si>
  <si>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</si>
  <si>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</si>
  <si>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</si>
  <si>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</si>
  <si>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</si>
  <si>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</si>
  <si>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</si>
  <si>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</si>
  <si>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</si>
  <si>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</si>
  <si>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</si>
  <si>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</si>
  <si>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</si>
  <si>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</si>
  <si>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</si>
  <si>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</si>
  <si>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</si>
  <si>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</si>
  <si>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</si>
  <si>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</si>
  <si>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</si>
  <si>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</si>
  <si>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</si>
  <si>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</si>
  <si>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</si>
  <si>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</si>
  <si>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</si>
  <si>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</si>
  <si>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</si>
  <si>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</si>
  <si>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</si>
  <si>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</si>
  <si>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</si>
  <si>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</si>
  <si>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</si>
  <si>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</si>
  <si>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</si>
  <si>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</si>
  <si>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</si>
  <si>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</si>
  <si>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</si>
  <si>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</si>
  <si>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</si>
  <si>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</si>
  <si>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</si>
  <si>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</si>
  <si>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</si>
  <si>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</si>
  <si>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</si>
  <si>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</si>
  <si>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</si>
  <si>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</si>
  <si>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</si>
  <si>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</si>
  <si>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</si>
  <si>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</si>
  <si>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</si>
  <si>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</si>
  <si>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</si>
  <si>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</si>
  <si>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</si>
  <si>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</si>
  <si>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</si>
  <si>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</si>
  <si>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</si>
  <si>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</si>
  <si>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</si>
  <si>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</si>
  <si>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</si>
  <si>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</si>
  <si>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</si>
  <si>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</si>
  <si>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</si>
  <si>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</si>
  <si>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</si>
  <si>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</si>
  <si>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</si>
  <si>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</si>
  <si>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</si>
  <si>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</si>
  <si>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</si>
  <si>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</si>
  <si>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</si>
  <si>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</si>
  <si>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</si>
  <si>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</si>
  <si>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</si>
  <si>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</si>
  <si>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</si>
  <si>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</si>
  <si>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</si>
  <si>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</si>
  <si>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</si>
  <si>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</si>
  <si>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</si>
  <si>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</si>
  <si>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</si>
  <si>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</si>
  <si>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</si>
  <si>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</si>
  <si>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</si>
  <si>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</si>
  <si>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</si>
  <si>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</si>
  <si>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</si>
  <si>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</si>
  <si>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</si>
  <si>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</si>
  <si>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</si>
  <si>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</si>
  <si>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</si>
  <si>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</si>
  <si>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</si>
  <si>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</si>
  <si>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</si>
  <si>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</si>
  <si>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</si>
  <si>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</si>
  <si>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</si>
  <si>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</si>
  <si>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</si>
  <si>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</si>
  <si>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</si>
  <si>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</si>
  <si>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</si>
  <si>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</si>
  <si>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</si>
  <si>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</si>
  <si>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</si>
  <si>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</si>
  <si>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</si>
  <si>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</si>
  <si>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</si>
  <si>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</si>
  <si>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</si>
  <si>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</si>
  <si>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</si>
  <si>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</si>
  <si>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</si>
  <si>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</si>
  <si>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</si>
  <si>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</si>
  <si>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</si>
  <si>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</si>
  <si>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</si>
  <si>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</si>
  <si>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</si>
  <si>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</si>
  <si>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</si>
  <si>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</si>
  <si>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</si>
  <si>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</si>
  <si>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</si>
  <si>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</si>
  <si>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</si>
  <si>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</si>
  <si>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</si>
  <si>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</si>
  <si>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</si>
  <si>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</si>
  <si>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</si>
  <si>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</si>
  <si>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</si>
  <si>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</si>
  <si>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</si>
  <si>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</si>
  <si>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</si>
  <si>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</si>
  <si>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</si>
  <si>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</si>
  <si>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</si>
  <si>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</si>
  <si>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</si>
  <si>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</si>
  <si>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</si>
  <si>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</si>
  <si>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</si>
  <si>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</si>
  <si>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</si>
  <si>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</si>
  <si>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</si>
  <si>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</si>
  <si>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</si>
  <si>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</si>
  <si>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</si>
  <si>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</si>
  <si>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</si>
  <si>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</si>
  <si>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</si>
  <si>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</si>
  <si>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</si>
  <si>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</si>
  <si>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</si>
  <si>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</si>
  <si>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</si>
  <si>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</si>
  <si>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</si>
  <si>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</si>
  <si>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</si>
  <si>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</si>
  <si>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</si>
  <si>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</si>
  <si>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</si>
  <si>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</si>
  <si>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</si>
  <si>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</si>
  <si>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</si>
  <si>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</si>
  <si>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</si>
  <si>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</si>
  <si>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</si>
  <si>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</si>
  <si>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</si>
  <si>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</si>
  <si>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</si>
  <si>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</si>
  <si>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</si>
  <si>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</si>
  <si>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</si>
  <si>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</si>
  <si>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</si>
  <si>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</si>
  <si>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</si>
  <si>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</si>
  <si>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</si>
  <si>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</si>
  <si>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</si>
  <si>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</si>
  <si>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</si>
  <si>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</si>
  <si>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</si>
  <si>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</si>
  <si>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</si>
  <si>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</si>
  <si>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</si>
  <si>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</si>
  <si>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</si>
  <si>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</si>
  <si>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</si>
  <si>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</si>
  <si>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</si>
  <si>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</si>
  <si>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</si>
  <si>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</si>
  <si>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</si>
  <si>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</si>
  <si>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</si>
  <si>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</si>
  <si>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</si>
  <si>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</si>
  <si>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</si>
  <si>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</si>
  <si>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</si>
  <si>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</si>
  <si>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</si>
  <si>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</si>
  <si>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</si>
  <si>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</si>
  <si>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</si>
  <si>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</si>
  <si>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</si>
  <si>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</si>
  <si>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</si>
  <si>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</si>
  <si>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</si>
  <si>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</si>
  <si>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</si>
  <si>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</si>
  <si>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</si>
  <si>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</si>
  <si>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</si>
  <si>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</si>
  <si>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</si>
  <si>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</si>
  <si>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</si>
  <si>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</si>
  <si>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</si>
  <si>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</si>
  <si>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</si>
  <si>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</si>
  <si>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</si>
  <si>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</si>
  <si>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</si>
  <si>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</si>
  <si>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</si>
  <si>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</si>
  <si>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</si>
  <si>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</si>
  <si>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</si>
  <si>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</si>
  <si>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</si>
  <si>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</si>
  <si>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</si>
  <si>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</si>
  <si>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</si>
  <si>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</si>
  <si>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</si>
  <si>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</si>
  <si>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</si>
  <si>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</si>
  <si>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</si>
  <si>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</si>
  <si>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</si>
  <si>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</si>
  <si>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</si>
  <si>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</si>
  <si>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</si>
  <si>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</si>
  <si>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</si>
  <si>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</si>
  <si>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</si>
  <si>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</si>
  <si>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</si>
  <si>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</si>
  <si>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</si>
  <si>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</si>
  <si>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</si>
  <si>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</si>
  <si>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</si>
  <si>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</si>
  <si>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</si>
  <si>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</si>
  <si>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</si>
  <si>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</si>
  <si>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</si>
  <si>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</si>
  <si>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</si>
  <si>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</si>
  <si>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</si>
  <si>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</si>
  <si>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</si>
  <si>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</si>
  <si>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</si>
  <si>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</si>
  <si>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</si>
  <si>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</si>
  <si>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</si>
  <si>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</si>
  <si>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</si>
  <si>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</si>
  <si>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</si>
  <si>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</si>
  <si>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</si>
  <si>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</si>
  <si>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</si>
  <si>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</si>
  <si>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</si>
  <si>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</si>
  <si>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</si>
  <si>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</si>
  <si>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</si>
  <si>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</si>
  <si>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</si>
  <si>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</si>
  <si>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</si>
  <si>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</si>
  <si>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</si>
  <si>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</si>
  <si>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</si>
  <si>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</si>
  <si>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</si>
  <si>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</si>
  <si>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</si>
  <si>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</si>
  <si>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</si>
  <si>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</si>
  <si>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</si>
  <si>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</si>
  <si>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</si>
  <si>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</si>
  <si>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</si>
  <si>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</si>
  <si>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</si>
  <si>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</si>
  <si>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</si>
  <si>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</si>
  <si>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</si>
  <si>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</si>
  <si>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</si>
  <si>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</si>
  <si>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</si>
  <si>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</si>
  <si>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</si>
  <si>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</si>
  <si>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</si>
  <si>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</si>
  <si>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</si>
  <si>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</si>
  <si>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</si>
  <si>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</si>
  <si>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</si>
  <si>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</si>
  <si>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</si>
  <si>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</si>
  <si>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</si>
  <si>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</si>
  <si>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</si>
  <si>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</si>
  <si>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</si>
  <si>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</si>
  <si>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</si>
  <si>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</si>
  <si>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</si>
  <si>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</si>
  <si>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</si>
  <si>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</si>
  <si>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</si>
  <si>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</si>
  <si>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</si>
  <si>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</si>
  <si>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</si>
  <si>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</si>
  <si>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</si>
  <si>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</si>
  <si>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</si>
  <si>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</si>
  <si>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</si>
  <si>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</si>
  <si>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</si>
  <si>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</si>
  <si>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</si>
  <si>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</si>
  <si>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</si>
  <si>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</si>
  <si>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</si>
  <si>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</si>
  <si>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</si>
  <si>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</si>
  <si>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</si>
  <si>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</si>
  <si>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</si>
  <si>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</si>
  <si>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</si>
  <si>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</si>
  <si>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</si>
  <si>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</si>
  <si>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</si>
  <si>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</si>
  <si>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</si>
  <si>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</si>
  <si>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</si>
  <si>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</si>
  <si>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</si>
  <si>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</si>
  <si>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</si>
  <si>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</si>
  <si>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</si>
  <si>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</si>
  <si>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</si>
  <si>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</si>
  <si>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</si>
  <si>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</si>
  <si>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</si>
  <si>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</si>
  <si>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</si>
  <si>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</si>
  <si>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</si>
  <si>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</si>
  <si>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</si>
  <si>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</si>
  <si>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</si>
  <si>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</si>
  <si>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</si>
  <si>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</si>
  <si>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</si>
  <si>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</si>
  <si>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</si>
  <si>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</si>
  <si>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</si>
  <si>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</si>
  <si>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</si>
  <si>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</si>
  <si>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</si>
  <si>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</si>
  <si>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</si>
  <si>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</si>
  <si>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</si>
  <si>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</si>
  <si>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</si>
  <si>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</si>
  <si>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</si>
  <si>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</si>
  <si>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</si>
  <si>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</si>
  <si>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</si>
  <si>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</si>
  <si>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</si>
  <si>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</si>
  <si>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</si>
  <si>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</si>
  <si>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</si>
  <si>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</si>
  <si>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</si>
  <si>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</si>
  <si>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</si>
  <si>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</si>
  <si>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</si>
  <si>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</si>
  <si>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</si>
  <si>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</si>
  <si>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</si>
  <si>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</si>
  <si>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</si>
  <si>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</si>
  <si>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</si>
  <si>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</si>
  <si>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</si>
  <si>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</si>
  <si>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</si>
  <si>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</si>
  <si>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</si>
  <si>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</si>
  <si>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</si>
  <si>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</si>
  <si>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</si>
  <si>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</si>
  <si>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</si>
  <si>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</si>
  <si>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</si>
  <si>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</si>
  <si>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</si>
  <si>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</si>
  <si>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</si>
  <si>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</si>
  <si>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</si>
  <si>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</si>
  <si>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</si>
  <si>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</si>
  <si>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</si>
  <si>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</si>
  <si>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</si>
  <si>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</si>
  <si>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</si>
  <si>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</si>
  <si>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</si>
  <si>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</si>
  <si>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</si>
  <si>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</si>
  <si>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</si>
  <si>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</si>
  <si>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</si>
  <si>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</si>
  <si>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</si>
  <si>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</si>
  <si>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</si>
  <si>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</si>
  <si>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</si>
  <si>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</si>
  <si>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</si>
  <si>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</si>
  <si>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</si>
  <si>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</si>
  <si>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</si>
  <si>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</si>
  <si>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</si>
  <si>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</si>
  <si>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</si>
  <si>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</si>
  <si>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</si>
  <si>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</si>
  <si>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</si>
  <si>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</si>
  <si>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</si>
  <si>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</si>
  <si>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</si>
  <si>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</si>
  <si>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</si>
  <si>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</si>
  <si>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</si>
  <si>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</si>
  <si>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</si>
  <si>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</si>
  <si>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</si>
  <si>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</si>
  <si>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</si>
  <si>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</si>
  <si>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</si>
  <si>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</si>
  <si>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</si>
  <si>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</si>
  <si>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</si>
  <si>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</si>
  <si>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</si>
  <si>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</si>
  <si>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</si>
  <si>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</si>
  <si>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</si>
  <si>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</si>
  <si>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</si>
  <si>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</si>
  <si>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</si>
  <si>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</si>
  <si>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</si>
  <si>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</si>
  <si>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</si>
  <si>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</si>
  <si>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</si>
  <si>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</si>
  <si>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</si>
  <si>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</si>
  <si>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</si>
  <si>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</si>
  <si>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</si>
  <si>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</si>
  <si>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</si>
  <si>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</si>
  <si>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</si>
  <si>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</si>
  <si>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</si>
  <si>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</si>
  <si>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</si>
  <si>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</si>
  <si>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</si>
  <si>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</si>
  <si>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</si>
  <si>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</si>
  <si>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</si>
  <si>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</si>
  <si>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</si>
  <si>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</si>
  <si>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</si>
  <si>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</si>
  <si>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</si>
  <si>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</si>
  <si>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</si>
  <si>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</si>
  <si>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</si>
  <si>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</si>
  <si>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</si>
  <si>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</si>
  <si>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</si>
  <si>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</si>
  <si>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</si>
  <si>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</si>
  <si>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</si>
  <si>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</si>
  <si>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</si>
  <si>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</si>
  <si>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</si>
  <si>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</si>
  <si>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</si>
  <si>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</si>
  <si>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</si>
  <si>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</si>
  <si>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</si>
  <si>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</si>
  <si>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</si>
  <si>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</si>
  <si>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</si>
  <si>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</si>
  <si>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</si>
  <si>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</si>
  <si>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</si>
  <si>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</si>
  <si>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</si>
  <si>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</si>
  <si>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</si>
  <si>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</si>
  <si>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</si>
  <si>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</si>
  <si>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</si>
  <si>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</si>
  <si>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</si>
  <si>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</si>
  <si>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</si>
  <si>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</si>
  <si>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</si>
  <si>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</si>
  <si>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</si>
  <si>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</si>
  <si>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</si>
  <si>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</si>
  <si>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</si>
  <si>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</si>
  <si>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</si>
  <si>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</si>
  <si>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</si>
  <si>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</si>
  <si>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</si>
  <si>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</si>
  <si>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</si>
  <si>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</si>
  <si>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</si>
  <si>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</si>
  <si>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</si>
  <si>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</si>
  <si>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</si>
  <si>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</si>
  <si>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</si>
  <si>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</si>
  <si>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</si>
  <si>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</si>
  <si>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</si>
  <si>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</si>
  <si>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</si>
  <si>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</si>
  <si>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</si>
  <si>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</si>
  <si>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</si>
  <si>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</si>
  <si>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</si>
  <si>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</si>
  <si>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</si>
  <si>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</si>
  <si>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</si>
  <si>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</si>
  <si>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</si>
  <si>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</si>
  <si>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</si>
  <si>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</si>
  <si>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</si>
  <si>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</si>
  <si>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</si>
  <si>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</si>
  <si>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</si>
  <si>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</si>
  <si>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</si>
  <si>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</si>
  <si>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</si>
  <si>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</si>
  <si>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</si>
  <si>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</si>
  <si>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</si>
  <si>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</si>
  <si>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</si>
  <si>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</si>
  <si>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</si>
  <si>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</si>
  <si>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</si>
  <si>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</si>
  <si>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</si>
  <si>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</si>
  <si>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</si>
  <si>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</si>
  <si>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</si>
  <si>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</si>
  <si>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</si>
  <si>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</si>
  <si>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</si>
  <si>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</si>
  <si>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</si>
  <si>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</si>
  <si>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</si>
  <si>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</si>
  <si>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</si>
  <si>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</si>
  <si>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</si>
  <si>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</si>
  <si>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</si>
  <si>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</si>
  <si>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</si>
  <si>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</si>
  <si>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</si>
  <si>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</si>
  <si>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</si>
  <si>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</si>
  <si>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</si>
  <si>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</si>
  <si>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</si>
  <si>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</si>
  <si>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</si>
  <si>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</si>
  <si>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</si>
  <si>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</si>
  <si>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</si>
  <si>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</si>
  <si>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</si>
  <si>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</si>
  <si>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</si>
  <si>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</si>
  <si>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</si>
  <si>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</si>
  <si>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</si>
  <si>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</si>
  <si>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</si>
  <si>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</si>
  <si>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</si>
  <si>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</si>
  <si>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</si>
  <si>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</si>
  <si>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</si>
  <si>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</si>
  <si>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</si>
  <si>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</si>
  <si>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</si>
  <si>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</si>
  <si>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</si>
  <si>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</si>
  <si>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</si>
  <si>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</si>
  <si>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</si>
  <si>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</si>
  <si>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</si>
  <si>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</si>
  <si>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</si>
  <si>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</si>
  <si>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</si>
  <si>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</si>
  <si>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</si>
  <si>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</si>
  <si>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</si>
  <si>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</si>
  <si>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</si>
  <si>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</si>
  <si>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</si>
  <si>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</si>
  <si>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</si>
  <si>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</si>
  <si>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</si>
  <si>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</si>
  <si>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</si>
  <si>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</si>
  <si>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</si>
  <si>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</si>
  <si>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</si>
  <si>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</si>
  <si>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</si>
  <si>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</si>
  <si>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</si>
  <si>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</si>
  <si>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</si>
  <si>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</si>
  <si>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</si>
  <si>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</si>
  <si>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</si>
  <si>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</si>
  <si>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</si>
  <si>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</si>
  <si>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</si>
  <si>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</si>
  <si>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</si>
  <si>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</si>
  <si>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</si>
  <si>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</si>
  <si>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</si>
  <si>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</si>
  <si>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</si>
  <si>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</si>
  <si>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</si>
  <si>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</si>
  <si>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</si>
  <si>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</si>
  <si>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</si>
  <si>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</si>
  <si>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</si>
  <si>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</si>
  <si>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</si>
  <si>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</si>
  <si>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</si>
  <si>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</si>
  <si>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</si>
  <si>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</si>
  <si>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</si>
  <si>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</si>
  <si>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</si>
  <si>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</si>
  <si>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</si>
  <si>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</si>
  <si>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</si>
  <si>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</si>
  <si>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</si>
  <si>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</si>
  <si>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</si>
  <si>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</si>
  <si>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</si>
  <si>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</si>
  <si>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</si>
  <si>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</si>
  <si>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</si>
  <si>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</si>
  <si>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</si>
  <si>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</si>
  <si>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</si>
  <si>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</si>
  <si>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</si>
  <si>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</si>
  <si>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</si>
  <si>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</si>
  <si>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</si>
  <si>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</si>
  <si>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</si>
  <si>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</si>
  <si>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</si>
  <si>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</si>
  <si>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</si>
  <si>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</si>
  <si>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</si>
  <si>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</si>
  <si>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</si>
  <si>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</si>
  <si>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</si>
  <si>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</si>
  <si>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</si>
  <si>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</si>
  <si>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</si>
  <si>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</si>
  <si>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</si>
  <si>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</si>
  <si>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</si>
  <si>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</si>
  <si>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</si>
  <si>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</si>
  <si>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</si>
  <si>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</si>
  <si>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</si>
  <si>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</si>
  <si>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</si>
  <si>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</si>
  <si>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</si>
  <si>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</si>
  <si>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</si>
  <si>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</si>
  <si>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</si>
  <si>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</si>
  <si>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</si>
  <si>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</si>
  <si>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</si>
  <si>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</si>
  <si>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</si>
  <si>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</si>
  <si>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</si>
  <si>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</si>
  <si>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</si>
  <si>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</si>
  <si>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</si>
  <si>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</si>
  <si>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</si>
  <si>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</si>
  <si>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</si>
  <si>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</si>
  <si>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</si>
  <si>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</si>
  <si>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</si>
  <si>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</si>
  <si>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</si>
  <si>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</si>
  <si>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</si>
  <si>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</si>
  <si>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</si>
  <si>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</si>
  <si>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</si>
  <si>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</si>
  <si>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</si>
  <si>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</si>
  <si>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</si>
  <si>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</si>
  <si>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</si>
  <si>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</si>
  <si>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</si>
  <si>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</si>
  <si>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</si>
  <si>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</si>
  <si>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</si>
  <si>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</si>
  <si>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</si>
  <si>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</si>
  <si>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</si>
  <si>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</si>
  <si>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</si>
  <si>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</si>
  <si>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</si>
  <si>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</si>
  <si>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</si>
  <si>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</si>
  <si>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</si>
  <si>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</si>
  <si>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</si>
  <si>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</si>
  <si>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</si>
  <si>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</si>
  <si>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</si>
  <si>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</si>
  <si>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</si>
  <si>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</si>
  <si>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</si>
  <si>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</si>
  <si>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</si>
  <si>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</si>
  <si>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</si>
  <si>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</si>
  <si>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</si>
  <si>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</si>
  <si>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</si>
  <si>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</si>
  <si>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</si>
  <si>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</si>
  <si>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</si>
  <si>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</si>
  <si>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</si>
  <si>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</si>
  <si>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</si>
  <si>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</si>
  <si>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</si>
  <si>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</si>
  <si>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</si>
  <si>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</si>
  <si>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</si>
  <si>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</si>
  <si>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</si>
  <si>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</si>
  <si>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</si>
  <si>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</si>
  <si>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</si>
  <si>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</si>
  <si>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</si>
  <si>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</si>
  <si>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</si>
  <si>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</si>
  <si>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</si>
  <si>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</si>
  <si>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</si>
  <si>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</si>
  <si>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</si>
  <si>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</si>
  <si>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</si>
  <si>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</si>
  <si>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</si>
  <si>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</si>
  <si>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</si>
  <si>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</si>
  <si>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</si>
  <si>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</si>
  <si>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</si>
  <si>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</si>
  <si>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</si>
  <si>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</si>
  <si>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</si>
  <si>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</si>
  <si>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</si>
  <si>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</si>
  <si>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</si>
  <si>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</si>
  <si>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</si>
  <si>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</si>
  <si>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</si>
  <si>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</si>
  <si>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</si>
  <si>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</si>
  <si>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</si>
  <si>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</si>
  <si>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</si>
  <si>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</si>
  <si>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</si>
  <si>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</si>
  <si>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</si>
  <si>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</si>
  <si>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</si>
  <si>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</si>
  <si>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</si>
  <si>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</si>
  <si>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</si>
  <si>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</si>
  <si>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</si>
  <si>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</si>
  <si>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</si>
  <si>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</si>
  <si>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</si>
  <si>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</si>
  <si>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</si>
  <si>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</si>
  <si>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</si>
  <si>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</si>
  <si>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</si>
  <si>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</si>
  <si>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</si>
  <si>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</si>
  <si>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</si>
  <si>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</si>
  <si>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</si>
  <si>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</si>
  <si>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</si>
  <si>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</si>
  <si>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</si>
  <si>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</si>
  <si>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</si>
  <si>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</si>
  <si>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</si>
  <si>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</si>
  <si>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</si>
  <si>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</si>
  <si>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</si>
  <si>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</si>
  <si>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</si>
  <si>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</si>
  <si>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</si>
  <si>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</si>
  <si>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</si>
  <si>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</si>
  <si>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</si>
  <si>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</si>
  <si>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</si>
  <si>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</si>
  <si>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</si>
  <si>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</si>
  <si>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</si>
  <si>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</si>
  <si>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</si>
  <si>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</si>
  <si>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</si>
  <si>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</si>
  <si>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</si>
  <si>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</si>
  <si>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</si>
  <si>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</si>
  <si>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</si>
  <si>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</si>
  <si>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</si>
  <si>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</si>
  <si>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</si>
  <si>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</si>
  <si>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</si>
  <si>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</si>
  <si>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</si>
  <si>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</si>
  <si>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</si>
  <si>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</si>
  <si>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</si>
  <si>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</si>
  <si>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</si>
  <si>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</si>
  <si>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</si>
  <si>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</si>
  <si>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</si>
  <si>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</si>
  <si>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</si>
  <si>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</si>
  <si>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</si>
  <si>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</si>
  <si>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</si>
  <si>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</si>
  <si>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</si>
  <si>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</si>
  <si>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</si>
  <si>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</si>
  <si>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</si>
  <si>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</si>
  <si>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</si>
  <si>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</si>
  <si>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</si>
  <si>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</si>
  <si>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</si>
  <si>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</si>
  <si>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</si>
  <si>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</si>
  <si>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</si>
  <si>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</si>
  <si>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</si>
  <si>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</si>
  <si>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</si>
  <si>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</si>
  <si>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</si>
  <si>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</si>
  <si>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</si>
  <si>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</si>
  <si>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</si>
  <si>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</si>
  <si>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</si>
  <si>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</si>
  <si>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</si>
  <si>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</si>
  <si>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</si>
  <si>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</si>
  <si>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</si>
  <si>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</si>
  <si>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</si>
  <si>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</si>
  <si>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</si>
  <si>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</si>
  <si>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</si>
  <si>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</si>
  <si>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</si>
  <si>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</si>
  <si>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</si>
  <si>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</si>
  <si>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</si>
  <si>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</si>
  <si>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</si>
  <si>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</si>
  <si>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</si>
  <si>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</si>
  <si>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</si>
  <si>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</si>
  <si>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</si>
  <si>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</si>
  <si>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</si>
  <si>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</si>
  <si>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</si>
  <si>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</si>
  <si>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</si>
  <si>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</si>
  <si>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</si>
  <si>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</si>
  <si>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</si>
  <si>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</si>
  <si>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</si>
  <si>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</si>
  <si>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</si>
  <si>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</si>
  <si>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</si>
  <si>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</si>
  <si>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</si>
  <si>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</si>
  <si>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</si>
  <si>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</si>
  <si>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</si>
  <si>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</si>
  <si>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</si>
  <si>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</si>
  <si>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</si>
  <si>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</si>
  <si>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</si>
  <si>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</si>
  <si>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</si>
  <si>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</si>
  <si>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</si>
  <si>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</si>
  <si>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</si>
  <si>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</si>
  <si>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</si>
  <si>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</si>
  <si>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</si>
  <si>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</si>
  <si>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</si>
  <si>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</si>
  <si>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</si>
  <si>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</si>
  <si>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</si>
  <si>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</si>
  <si>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</si>
  <si>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</si>
  <si>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</si>
  <si>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</si>
  <si>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</si>
  <si>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</si>
  <si>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</si>
  <si>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</si>
  <si>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</si>
  <si>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</si>
  <si>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</si>
  <si>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</si>
  <si>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</si>
  <si>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</si>
  <si>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</si>
  <si>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</si>
  <si>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</si>
  <si>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</si>
  <si>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</si>
  <si>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</si>
  <si>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</si>
  <si>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</si>
  <si>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</si>
  <si>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</si>
  <si>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</si>
  <si>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</si>
  <si>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</si>
  <si>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</si>
  <si>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</si>
  <si>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</si>
  <si>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</si>
  <si>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</si>
  <si>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</si>
  <si>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</si>
  <si>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</si>
  <si>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</si>
  <si>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</si>
  <si>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</si>
  <si>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</si>
  <si>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</si>
  <si>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</si>
  <si>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</si>
  <si>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</si>
  <si>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</si>
  <si>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</si>
  <si>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</si>
  <si>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</si>
  <si>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</si>
  <si>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</si>
  <si>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</si>
  <si>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</si>
  <si>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</si>
  <si>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</si>
  <si>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</si>
  <si>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</si>
  <si>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</si>
  <si>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</si>
  <si>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</si>
  <si>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</si>
  <si>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</si>
  <si>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</si>
  <si>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</si>
  <si>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</si>
  <si>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</si>
  <si>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</si>
  <si>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</si>
  <si>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</si>
  <si>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</si>
  <si>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</si>
  <si>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</si>
  <si>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</si>
  <si>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</si>
  <si>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</si>
  <si>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</si>
  <si>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</si>
  <si>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</si>
  <si>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</si>
  <si>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</si>
  <si>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</si>
  <si>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</si>
  <si>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</si>
  <si>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</si>
  <si>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</si>
  <si>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</si>
  <si>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</si>
  <si>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</si>
  <si>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</si>
  <si>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</si>
  <si>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</si>
  <si>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</si>
  <si>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</si>
  <si>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</si>
  <si>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</si>
  <si>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</si>
  <si>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</si>
  <si>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</si>
  <si>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</si>
  <si>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</si>
  <si>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</si>
  <si>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</si>
  <si>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</si>
  <si>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</si>
  <si>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</si>
  <si>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</si>
  <si>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</si>
  <si>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</si>
  <si>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</si>
  <si>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</si>
  <si>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</si>
  <si>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</si>
  <si>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</si>
  <si>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</si>
  <si>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</si>
  <si>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</si>
  <si>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</si>
  <si>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</si>
  <si>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</si>
  <si>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</si>
  <si>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</si>
  <si>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</si>
  <si>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</si>
  <si>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</si>
  <si>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</si>
  <si>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</si>
  <si>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</si>
  <si>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</si>
  <si>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</si>
  <si>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</si>
  <si>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</si>
  <si>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</si>
  <si>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</si>
  <si>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</si>
  <si>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</si>
  <si>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</si>
  <si>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</si>
  <si>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</si>
  <si>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</si>
  <si>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</si>
  <si>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</si>
  <si>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</si>
  <si>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</si>
  <si>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</si>
  <si>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</si>
  <si>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</si>
  <si>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</si>
  <si>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</si>
  <si>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</si>
  <si>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</si>
  <si>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</si>
  <si>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</si>
  <si>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</si>
  <si>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</si>
  <si>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</si>
  <si>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</si>
  <si>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</si>
  <si>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</si>
  <si>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</si>
  <si>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</si>
  <si>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</si>
  <si>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</si>
  <si>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</si>
  <si>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</si>
  <si>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</si>
  <si>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</si>
  <si>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</si>
  <si>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</si>
  <si>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</si>
  <si>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</si>
  <si>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</si>
  <si>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</si>
  <si>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</si>
  <si>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</si>
  <si>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</si>
  <si>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</si>
  <si>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</si>
  <si>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</si>
  <si>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</si>
  <si>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</si>
  <si>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</si>
  <si>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</si>
  <si>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</si>
  <si>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</si>
  <si>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</si>
  <si>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</si>
  <si>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</si>
  <si>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</si>
  <si>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</si>
  <si>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</si>
  <si>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</si>
  <si>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</si>
  <si>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</si>
  <si>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</si>
  <si>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</si>
  <si>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</si>
  <si>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</si>
  <si>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</si>
  <si>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</si>
  <si>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</si>
  <si>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</si>
  <si>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</si>
  <si>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</si>
  <si>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</si>
  <si>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</si>
  <si>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</si>
  <si>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</si>
  <si>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</si>
  <si>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</si>
  <si>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</si>
  <si>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</si>
  <si>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</si>
  <si>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</si>
  <si>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</si>
  <si>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</si>
  <si>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</si>
  <si>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</si>
  <si>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</si>
  <si>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</si>
  <si>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</si>
  <si>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</si>
  <si>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</si>
  <si>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</si>
  <si>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</si>
  <si>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</si>
  <si>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</si>
  <si>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</si>
  <si>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</si>
  <si>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</si>
  <si>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</si>
  <si>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</si>
  <si>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</si>
  <si>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</si>
  <si>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</si>
  <si>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</si>
  <si>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</si>
  <si>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</si>
  <si>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</si>
  <si>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</si>
  <si>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</si>
  <si>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</si>
  <si>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</si>
  <si>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</si>
  <si>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</si>
  <si>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</si>
  <si>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</si>
  <si>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</si>
  <si>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</si>
  <si>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</si>
  <si>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</si>
  <si>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</si>
  <si>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</si>
  <si>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</si>
  <si>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</si>
  <si>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</si>
  <si>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</si>
  <si>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</si>
  <si>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</si>
  <si>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</si>
  <si>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</si>
  <si>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</si>
  <si>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</si>
  <si>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</si>
  <si>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</si>
  <si>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</si>
  <si>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</si>
  <si>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</si>
  <si>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</si>
  <si>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</si>
  <si>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</si>
  <si>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</si>
  <si>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</si>
  <si>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</si>
  <si>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</si>
  <si>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</si>
  <si>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</si>
  <si>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</si>
  <si>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</si>
  <si>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</si>
  <si>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</si>
  <si>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</si>
  <si>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</si>
  <si>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</si>
  <si>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</si>
  <si>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</si>
  <si>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</si>
  <si>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</si>
  <si>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</si>
  <si>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</si>
  <si>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</si>
  <si>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</si>
  <si>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</si>
  <si>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</si>
  <si>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</si>
  <si>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</si>
  <si>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</si>
  <si>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</si>
  <si>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</si>
  <si>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</si>
  <si>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</si>
  <si>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</si>
  <si>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</si>
  <si>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</si>
  <si>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</si>
  <si>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</si>
  <si>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</si>
  <si>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</si>
  <si>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</si>
  <si>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</si>
  <si>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</si>
  <si>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</si>
  <si>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</si>
  <si>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</si>
  <si>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</si>
  <si>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</si>
  <si>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</si>
  <si>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</si>
  <si>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</si>
  <si>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</si>
  <si>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</si>
  <si>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</si>
  <si>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</si>
  <si>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</si>
  <si>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</si>
  <si>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</si>
  <si>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</si>
  <si>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</si>
  <si>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</si>
  <si>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</si>
  <si>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</si>
  <si>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</si>
  <si>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</si>
  <si>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</si>
  <si>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</si>
  <si>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</si>
  <si>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</si>
  <si>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</si>
  <si>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</si>
  <si>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</si>
  <si>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</si>
  <si>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</si>
  <si>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</si>
  <si>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</si>
  <si>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</si>
  <si>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</si>
  <si>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</si>
  <si>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</si>
  <si>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</si>
  <si>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</si>
  <si>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</si>
  <si>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</si>
  <si>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</si>
  <si>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</si>
  <si>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</si>
  <si>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</si>
  <si>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</si>
  <si>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</si>
  <si>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</si>
  <si>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</si>
  <si>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</si>
  <si>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</si>
  <si>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</si>
  <si>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</si>
  <si>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</si>
  <si>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</si>
  <si>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</si>
  <si>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</si>
  <si>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</si>
  <si>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</si>
  <si>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</si>
  <si>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</si>
  <si>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</si>
  <si>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</si>
  <si>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</si>
  <si>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</si>
  <si>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</si>
  <si>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</si>
  <si>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</si>
  <si>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</si>
  <si>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</si>
  <si>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</si>
  <si>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</si>
  <si>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</si>
  <si>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</si>
  <si>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</si>
  <si>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</si>
  <si>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</si>
  <si>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</si>
  <si>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</si>
  <si>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</si>
  <si>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</si>
  <si>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</si>
  <si>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</si>
  <si>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</si>
  <si>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</si>
  <si>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</si>
  <si>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</si>
  <si>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</si>
  <si>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</si>
  <si>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</si>
  <si>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</si>
  <si>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</si>
  <si>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</si>
  <si>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</si>
  <si>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</si>
  <si>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</si>
  <si>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</si>
  <si>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</si>
  <si>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</si>
  <si>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</si>
  <si>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</si>
  <si>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</si>
  <si>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</si>
  <si>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</si>
  <si>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</si>
  <si>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</si>
  <si>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</si>
  <si>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</si>
  <si>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</si>
  <si>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</si>
  <si>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</si>
  <si>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</si>
  <si>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</si>
  <si>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</si>
  <si>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</si>
  <si>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</si>
  <si>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</si>
  <si>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</si>
  <si>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</si>
  <si>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</si>
  <si>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</si>
  <si>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</si>
  <si>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</si>
  <si>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</si>
  <si>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</si>
  <si>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</si>
  <si>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</si>
  <si>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</si>
  <si>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</si>
  <si>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</si>
  <si>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</si>
  <si>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</si>
  <si>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</si>
  <si>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</si>
  <si>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</si>
  <si>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</si>
  <si>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</si>
  <si>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</si>
  <si>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</si>
  <si>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</si>
  <si>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</si>
  <si>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</si>
  <si>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</si>
  <si>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</si>
  <si>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</si>
  <si>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</si>
  <si>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</si>
  <si>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</si>
  <si>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</si>
  <si>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</si>
  <si>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</si>
  <si>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</si>
  <si>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</si>
  <si>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</si>
  <si>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</si>
  <si>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</si>
  <si>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</si>
  <si>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</si>
  <si>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</si>
  <si>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</si>
  <si>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</si>
  <si>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</si>
  <si>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</si>
  <si>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</si>
  <si>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</si>
  <si>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</si>
  <si>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</si>
  <si>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</si>
  <si>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</si>
  <si>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</si>
  <si>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</si>
  <si>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</si>
  <si>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</si>
  <si>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</si>
  <si>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</si>
  <si>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</si>
  <si>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</si>
  <si>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</si>
  <si>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</si>
  <si>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</si>
  <si>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</si>
  <si>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</si>
  <si>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</si>
  <si>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</si>
  <si>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</si>
  <si>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</si>
  <si>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</si>
  <si>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</si>
  <si>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</si>
  <si>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</si>
  <si>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</si>
  <si>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</si>
  <si>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</si>
  <si>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</si>
  <si>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</si>
  <si>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</si>
  <si>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</si>
  <si>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</si>
  <si>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</si>
  <si>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</si>
  <si>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</si>
  <si>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</si>
  <si>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</si>
  <si>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</si>
  <si>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</si>
  <si>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</si>
  <si>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</si>
  <si>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</si>
  <si>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</si>
  <si>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</si>
  <si>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</si>
  <si>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</si>
  <si>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</si>
  <si>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</si>
  <si>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</si>
  <si>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</si>
  <si>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</si>
  <si>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</si>
  <si>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</si>
  <si>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</si>
  <si>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</si>
  <si>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</si>
  <si>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</si>
  <si>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</si>
  <si>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</si>
  <si>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</si>
  <si>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</si>
  <si>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</si>
  <si>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</si>
  <si>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</si>
  <si>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</si>
  <si>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</si>
  <si>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</si>
  <si>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</si>
  <si>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</si>
  <si>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</si>
  <si>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</si>
  <si>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</si>
  <si>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</si>
  <si>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</si>
  <si>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</si>
  <si>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</si>
  <si>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</si>
  <si>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</si>
  <si>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</si>
  <si>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</si>
  <si>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</si>
  <si>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</si>
  <si>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</si>
  <si>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</si>
  <si>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</si>
  <si>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</si>
  <si>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</si>
  <si>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</si>
  <si>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</si>
  <si>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</si>
  <si>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</si>
  <si>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</si>
  <si>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</si>
  <si>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</si>
  <si>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</si>
  <si>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</si>
  <si>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</si>
  <si>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</si>
  <si>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</si>
  <si>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</si>
  <si>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</si>
  <si>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</si>
  <si>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</si>
  <si>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</si>
  <si>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</si>
  <si>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</si>
  <si>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</si>
  <si>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</si>
  <si>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</si>
  <si>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</si>
  <si>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</si>
  <si>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</si>
  <si>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</si>
  <si>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</si>
  <si>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</si>
  <si>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</si>
  <si>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</si>
  <si>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</si>
  <si>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</si>
  <si>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</si>
  <si>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</si>
  <si>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</si>
  <si>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</si>
  <si>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</si>
  <si>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</si>
  <si>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</si>
  <si>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</si>
  <si>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</si>
  <si>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</si>
  <si>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</si>
  <si>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</si>
  <si>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</si>
  <si>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</si>
  <si>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</si>
  <si>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</si>
  <si>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</si>
  <si>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</si>
  <si>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</si>
  <si>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</si>
  <si>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</si>
  <si>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</si>
  <si>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</si>
  <si>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</si>
  <si>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</si>
  <si>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</si>
  <si>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</si>
  <si>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</si>
  <si>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</si>
  <si>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</si>
  <si>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</si>
  <si>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</si>
  <si>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</si>
  <si>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</si>
  <si>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</si>
  <si>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</si>
  <si>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</si>
  <si>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</si>
  <si>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</si>
  <si>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</si>
  <si>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</si>
  <si>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</si>
  <si>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</si>
  <si>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</si>
  <si>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</si>
  <si>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</si>
  <si>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</si>
  <si>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</si>
  <si>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</si>
  <si>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</si>
  <si>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</si>
  <si>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</si>
  <si>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</si>
  <si>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</si>
  <si>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</si>
  <si>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</si>
  <si>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</si>
  <si>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</si>
  <si>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</si>
  <si>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</si>
  <si>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</si>
  <si>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</si>
  <si>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</si>
  <si>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</si>
  <si>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</si>
  <si>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</si>
  <si>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</si>
  <si>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</si>
  <si>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</si>
  <si>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</si>
  <si>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</si>
  <si>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</si>
  <si>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</si>
  <si>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</si>
  <si>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</si>
  <si>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</si>
  <si>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</si>
  <si>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</si>
  <si>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</si>
  <si>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</si>
  <si>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</si>
  <si>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</si>
  <si>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</si>
  <si>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</si>
  <si>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</si>
  <si>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</si>
  <si>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</si>
  <si>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</si>
  <si>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</si>
  <si>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</si>
  <si>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</si>
  <si>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</si>
  <si>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</si>
  <si>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</si>
  <si>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</si>
  <si>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</si>
  <si>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</si>
  <si>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</si>
  <si>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</si>
  <si>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</si>
  <si>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</si>
  <si>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</si>
  <si>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</si>
  <si>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</si>
  <si>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</si>
  <si>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</si>
  <si>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</si>
  <si>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</si>
  <si>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</si>
  <si>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</si>
  <si>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</si>
  <si>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</si>
  <si>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</si>
  <si>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</si>
  <si>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</si>
  <si>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</si>
  <si>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</si>
  <si>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</si>
  <si>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</si>
  <si>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</si>
  <si>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</si>
  <si>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</si>
  <si>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</si>
  <si>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</si>
  <si>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</si>
  <si>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</si>
  <si>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</si>
  <si>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</si>
  <si>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</si>
  <si>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</si>
  <si>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</si>
  <si>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</si>
  <si>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</si>
  <si>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</si>
  <si>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</si>
  <si>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</si>
  <si>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</si>
  <si>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</si>
  <si>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</si>
  <si>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</si>
  <si>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</si>
  <si>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</si>
  <si>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</si>
  <si>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</si>
  <si>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</si>
  <si>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</si>
  <si>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</si>
  <si>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</si>
  <si>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</si>
  <si>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</si>
  <si>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</si>
  <si>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</si>
  <si>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</si>
  <si>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</si>
  <si>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</si>
  <si>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</si>
  <si>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</si>
  <si>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</si>
  <si>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</si>
  <si>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</si>
  <si>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</si>
  <si>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</si>
  <si>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</si>
  <si>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</si>
  <si>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</si>
  <si>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</si>
  <si>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</si>
  <si>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</si>
  <si>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</si>
  <si>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</si>
  <si>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</si>
  <si>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</si>
  <si>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</si>
  <si>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</si>
  <si>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</si>
  <si>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</si>
  <si>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</si>
  <si>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</si>
  <si>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</si>
  <si>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</si>
  <si>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</si>
  <si>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</si>
  <si>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</si>
  <si>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</si>
  <si>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</si>
  <si>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</si>
  <si>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</si>
  <si>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</si>
  <si>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</si>
  <si>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</si>
  <si>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</si>
  <si>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</si>
  <si>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</si>
  <si>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</si>
  <si>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</si>
  <si>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</si>
  <si>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</si>
  <si>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</si>
  <si>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</si>
  <si>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</si>
  <si>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</si>
  <si>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</si>
  <si>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</si>
  <si>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</si>
  <si>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</si>
  <si>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</si>
  <si>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</si>
  <si>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</si>
  <si>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</si>
  <si>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</si>
  <si>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</si>
  <si>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</si>
  <si>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</si>
  <si>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</si>
  <si>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</si>
  <si>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</si>
  <si>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</si>
  <si>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</si>
  <si>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</si>
  <si>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</si>
  <si>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</si>
  <si>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</si>
  <si>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</si>
  <si>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</si>
  <si>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</si>
  <si>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</si>
  <si>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</si>
  <si>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</si>
  <si>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</si>
  <si>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</si>
  <si>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</si>
  <si>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</si>
  <si>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</si>
  <si>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</si>
  <si>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</si>
  <si>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</si>
  <si>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</si>
  <si>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</si>
  <si>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</si>
  <si>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</si>
  <si>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</si>
  <si>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</si>
  <si>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</si>
  <si>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</si>
  <si>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</si>
  <si>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</si>
  <si>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</si>
  <si>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</si>
  <si>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</si>
  <si>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</si>
  <si>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</si>
  <si>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</si>
  <si>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</si>
  <si>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</si>
  <si>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</si>
  <si>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</si>
  <si>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</si>
  <si>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</si>
  <si>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</si>
  <si>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</si>
  <si>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</si>
  <si>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</si>
  <si>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</si>
  <si>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</si>
  <si>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</si>
  <si>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</si>
  <si>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</si>
  <si>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</si>
  <si>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</si>
  <si>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</si>
  <si>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</si>
  <si>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</si>
  <si>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</si>
  <si>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</si>
  <si>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</si>
  <si>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</si>
  <si>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</si>
  <si>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</si>
  <si>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</si>
  <si>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</si>
  <si>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</si>
  <si>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</si>
  <si>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</si>
  <si>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</si>
  <si>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</si>
  <si>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</si>
  <si>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</si>
  <si>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</si>
  <si>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</si>
  <si>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</si>
  <si>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</si>
  <si>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</si>
  <si>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</si>
  <si>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</si>
  <si>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</si>
  <si>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</si>
  <si>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</si>
  <si>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</si>
  <si>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</si>
  <si>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</si>
  <si>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</si>
  <si>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</si>
  <si>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</si>
  <si>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</si>
  <si>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</si>
  <si>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</si>
  <si>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</si>
  <si>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</si>
  <si>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</si>
  <si>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</si>
  <si>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</si>
  <si>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</si>
  <si>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</si>
  <si>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</si>
  <si>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</si>
  <si>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</si>
  <si>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</si>
  <si>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</si>
  <si>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</si>
  <si>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</si>
  <si>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</si>
  <si>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</si>
  <si>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</si>
  <si>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</si>
  <si>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</si>
  <si>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</si>
  <si>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</si>
  <si>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</si>
  <si>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</si>
  <si>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</si>
  <si>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</si>
  <si>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</si>
  <si>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</si>
  <si>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</si>
  <si>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</si>
  <si>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</si>
  <si>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</si>
  <si>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</si>
  <si>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</si>
  <si>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</si>
  <si>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</si>
  <si>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</si>
  <si>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</si>
  <si>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</si>
  <si>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</si>
  <si>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</si>
  <si>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</si>
  <si>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</si>
  <si>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</si>
  <si>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</si>
  <si>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</si>
  <si>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</si>
  <si>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</si>
  <si>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</si>
  <si>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</si>
  <si>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</si>
  <si>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</si>
  <si>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</si>
  <si>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</si>
  <si>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</si>
  <si>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</si>
  <si>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</si>
  <si>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</si>
  <si>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</si>
  <si>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</si>
  <si>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</si>
  <si>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</si>
  <si>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</si>
  <si>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</si>
  <si>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</si>
  <si>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</si>
  <si>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</si>
  <si>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</si>
  <si>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</si>
  <si>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</si>
  <si>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</si>
  <si>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</si>
  <si>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</si>
  <si>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</si>
  <si>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</si>
  <si>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</si>
  <si>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</si>
  <si>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</si>
  <si>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</si>
  <si>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</si>
  <si>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</si>
  <si>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</si>
  <si>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</si>
  <si>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</si>
  <si>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</si>
  <si>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</si>
  <si>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</si>
  <si>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</si>
  <si>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</si>
  <si>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</si>
  <si>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</si>
  <si>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</si>
  <si>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</si>
  <si>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</si>
  <si>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</si>
  <si>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</si>
  <si>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</si>
  <si>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</si>
  <si>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</si>
  <si>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</si>
  <si>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</si>
  <si>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</si>
  <si>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</si>
  <si>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</si>
  <si>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</si>
  <si>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</si>
  <si>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</si>
  <si>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</si>
  <si>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</si>
  <si>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</si>
  <si>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</si>
  <si>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</si>
  <si>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</si>
  <si>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</si>
  <si>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</si>
  <si>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</si>
  <si>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</si>
  <si>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</si>
  <si>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</si>
  <si>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</si>
  <si>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</si>
  <si>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</si>
  <si>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</si>
  <si>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</si>
  <si>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</si>
  <si>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</si>
  <si>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</si>
  <si>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</si>
  <si>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</si>
  <si>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</si>
  <si>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</si>
  <si>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</si>
  <si>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</si>
  <si>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</si>
  <si>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</si>
  <si>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</si>
  <si>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</si>
  <si>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</si>
  <si>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</si>
  <si>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</si>
  <si>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</si>
  <si>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</si>
  <si>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</si>
  <si>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</si>
  <si>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</si>
  <si>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</si>
  <si>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</si>
  <si>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</si>
  <si>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</si>
  <si>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</si>
  <si>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</si>
  <si>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</si>
  <si>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</si>
  <si>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</si>
  <si>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</si>
  <si>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</si>
  <si>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</si>
  <si>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</si>
  <si>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</si>
  <si>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</si>
  <si>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</si>
  <si>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</si>
  <si>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</si>
  <si>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</si>
  <si>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</si>
  <si>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</si>
  <si>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</si>
  <si>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</si>
  <si>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</si>
  <si>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</si>
  <si>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</si>
  <si>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</si>
  <si>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</si>
  <si>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</si>
  <si>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</si>
  <si>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</si>
  <si>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</si>
  <si>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</si>
  <si>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</si>
  <si>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</si>
  <si>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</si>
  <si>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</si>
  <si>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</si>
  <si>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</si>
  <si>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</si>
  <si>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</si>
  <si>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</si>
  <si>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</si>
  <si>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</si>
  <si>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</si>
  <si>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</si>
  <si>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</si>
  <si>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</si>
  <si>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</si>
  <si>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</si>
  <si>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</si>
  <si>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</si>
  <si>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</si>
  <si>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</si>
  <si>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</si>
  <si>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</si>
  <si>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</si>
  <si>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</si>
  <si>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</si>
  <si>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</si>
  <si>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</si>
  <si>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</si>
  <si>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</si>
  <si>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</si>
  <si>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</si>
  <si>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</si>
  <si>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</si>
  <si>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</si>
  <si>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</si>
  <si>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</si>
  <si>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</si>
  <si>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</si>
  <si>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</si>
  <si>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</si>
  <si>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</si>
  <si>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</si>
  <si>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</si>
  <si>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</si>
  <si>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</si>
  <si>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</si>
  <si>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</si>
  <si>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</si>
  <si>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</si>
  <si>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</si>
  <si>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</si>
  <si>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</si>
  <si>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</si>
  <si>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</si>
  <si>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</si>
  <si>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</si>
  <si>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</si>
  <si>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</si>
  <si>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</si>
  <si>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</si>
  <si>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</si>
  <si>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</si>
  <si>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</si>
  <si>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</si>
  <si>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</si>
  <si>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</si>
  <si>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</si>
  <si>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</si>
  <si>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</si>
  <si>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</si>
  <si>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</si>
  <si>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</si>
  <si>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</si>
  <si>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</si>
  <si>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</si>
  <si>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</si>
  <si>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</si>
  <si>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</si>
  <si>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</si>
  <si>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</si>
  <si>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</si>
  <si>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</si>
  <si>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</si>
  <si>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</si>
  <si>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</si>
  <si>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</si>
  <si>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</si>
  <si>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</si>
  <si>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</si>
  <si>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</si>
  <si>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</si>
  <si>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</si>
  <si>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</si>
  <si>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</si>
  <si>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</si>
  <si>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</si>
  <si>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</si>
  <si>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</si>
  <si>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</si>
  <si>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</si>
  <si>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</si>
  <si>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</si>
  <si>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</si>
  <si>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</si>
  <si>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</si>
  <si>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</si>
  <si>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</si>
  <si>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</si>
  <si>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</si>
  <si>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</si>
  <si>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</si>
  <si>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</si>
  <si>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</si>
  <si>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</si>
  <si>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</si>
  <si>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</si>
  <si>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</si>
  <si>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</si>
  <si>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</si>
  <si>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</si>
  <si>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</si>
  <si>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</si>
  <si>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</si>
  <si>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</si>
  <si>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</si>
  <si>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</si>
  <si>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</si>
  <si>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</si>
  <si>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</si>
  <si>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</si>
  <si>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</si>
  <si>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</si>
  <si>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</si>
  <si>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</si>
  <si>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</si>
  <si>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</si>
  <si>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</si>
  <si>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</si>
  <si>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</si>
  <si>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</si>
  <si>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</si>
  <si>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</si>
  <si>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</si>
  <si>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</si>
  <si>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</si>
  <si>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</si>
  <si>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</si>
  <si>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</si>
  <si>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</si>
  <si>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</si>
  <si>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</si>
  <si>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</si>
  <si>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</si>
  <si>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</si>
  <si>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</si>
  <si>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</si>
  <si>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</si>
  <si>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</si>
  <si>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</si>
  <si>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</si>
  <si>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</si>
  <si>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</si>
  <si>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</si>
  <si>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</si>
  <si>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</si>
  <si>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</si>
  <si>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</si>
  <si>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</si>
  <si>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</si>
  <si>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</si>
  <si>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</si>
  <si>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</si>
  <si>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</si>
  <si>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</si>
  <si>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</si>
  <si>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</si>
  <si>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</si>
  <si>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</si>
  <si>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</si>
  <si>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</si>
  <si>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</si>
  <si>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</si>
  <si>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</si>
  <si>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</si>
  <si>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</si>
  <si>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</si>
  <si>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</si>
  <si>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</si>
  <si>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</si>
  <si>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</si>
  <si>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</si>
  <si>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</si>
  <si>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</si>
  <si>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</si>
  <si>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</si>
  <si>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</si>
  <si>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</si>
  <si>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</si>
  <si>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</si>
  <si>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</si>
  <si>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</si>
  <si>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</si>
  <si>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</si>
  <si>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</si>
  <si>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</si>
  <si>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</si>
  <si>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</si>
  <si>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</si>
  <si>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</si>
  <si>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</si>
  <si>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</si>
  <si>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</si>
  <si>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</si>
  <si>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</si>
  <si>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</si>
  <si>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</si>
  <si>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</si>
  <si>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</si>
  <si>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</si>
  <si>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</si>
  <si>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</si>
  <si>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</si>
  <si>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</si>
  <si>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</si>
  <si>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</si>
  <si>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</si>
  <si>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</si>
  <si>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</si>
  <si>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</si>
  <si>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</si>
  <si>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</si>
  <si>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</si>
  <si>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</si>
  <si>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</si>
  <si>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</si>
  <si>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</si>
  <si>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</si>
  <si>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</si>
  <si>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</si>
  <si>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</si>
  <si>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</si>
  <si>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</si>
  <si>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</si>
  <si>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</si>
  <si>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</si>
  <si>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</si>
  <si>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</si>
  <si>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</si>
  <si>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</si>
  <si>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</si>
  <si>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</si>
  <si>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</si>
  <si>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</si>
  <si>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</si>
  <si>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</si>
  <si>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</si>
  <si>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</si>
  <si>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</si>
  <si>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</si>
  <si>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</si>
  <si>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</si>
  <si>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</si>
  <si>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</si>
  <si>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</si>
  <si>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</si>
  <si>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</si>
  <si>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</si>
  <si>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</si>
  <si>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</si>
  <si>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</si>
  <si>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</si>
  <si>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</si>
  <si>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</si>
  <si>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</si>
  <si>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</si>
  <si>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</si>
  <si>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</si>
  <si>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</si>
  <si>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</si>
  <si>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</si>
  <si>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</si>
  <si>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</si>
  <si>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</si>
  <si>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</si>
  <si>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</si>
  <si>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</si>
  <si>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</si>
  <si>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</si>
  <si>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</si>
  <si>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</si>
  <si>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</si>
  <si>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</si>
  <si>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</si>
  <si>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</si>
  <si>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</si>
  <si>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</si>
  <si>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</si>
  <si>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</si>
  <si>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</si>
  <si>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</si>
  <si>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</si>
  <si>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</si>
  <si>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</si>
  <si>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</si>
  <si>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</si>
  <si>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</si>
  <si>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</si>
  <si>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</si>
  <si>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</si>
  <si>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</si>
  <si>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</si>
  <si>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</si>
  <si>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</si>
  <si>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</si>
  <si>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</si>
  <si>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</si>
  <si>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</si>
  <si>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</si>
  <si>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</si>
  <si>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</si>
  <si>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</si>
  <si>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</si>
  <si>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</si>
  <si>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</si>
  <si>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</si>
  <si>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</si>
  <si>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</si>
  <si>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</si>
  <si>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</si>
  <si>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</si>
  <si>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</si>
  <si>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</si>
  <si>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</si>
  <si>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</si>
  <si>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</si>
  <si>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</si>
  <si>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</si>
  <si>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</si>
  <si>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</si>
  <si>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</si>
  <si>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</si>
  <si>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</si>
  <si>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</si>
  <si>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</si>
  <si>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</si>
  <si>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</si>
  <si>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</si>
  <si>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</si>
  <si>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</si>
  <si>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</si>
  <si>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</si>
  <si>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</si>
  <si>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</si>
  <si>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</si>
  <si>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</si>
  <si>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</si>
  <si>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</si>
  <si>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</si>
  <si>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</si>
  <si>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</si>
  <si>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</si>
  <si>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</si>
  <si>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</si>
  <si>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</si>
  <si>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</si>
  <si>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</si>
  <si>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</si>
  <si>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</si>
  <si>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</si>
  <si>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</si>
  <si>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</si>
  <si>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</si>
  <si>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</si>
  <si>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</si>
  <si>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</si>
  <si>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</si>
  <si>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</si>
  <si>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</si>
  <si>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</si>
  <si>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</si>
  <si>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</si>
  <si>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</si>
  <si>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</si>
  <si>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</si>
  <si>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</si>
  <si>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</si>
  <si>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</si>
  <si>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</si>
  <si>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</si>
  <si>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</si>
  <si>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</si>
  <si>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</si>
  <si>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</si>
  <si>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</si>
  <si>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</si>
  <si>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</si>
  <si>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</si>
  <si>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</si>
  <si>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</si>
  <si>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</si>
  <si>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</si>
  <si>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</si>
  <si>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</si>
  <si>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</si>
  <si>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</si>
  <si>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</si>
  <si>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</si>
  <si>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</si>
  <si>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</si>
  <si>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</si>
  <si>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</si>
  <si>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</si>
  <si>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</si>
  <si>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</si>
  <si>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</si>
  <si>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</si>
  <si>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</si>
  <si>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</si>
  <si>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</si>
  <si>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</si>
  <si>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</si>
  <si>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</si>
  <si>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</si>
  <si>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</si>
  <si>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</si>
  <si>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</si>
  <si>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</si>
  <si>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</si>
  <si>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</si>
  <si>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</si>
  <si>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</si>
  <si>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</si>
  <si>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</si>
  <si>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</si>
  <si>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</si>
  <si>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</si>
  <si>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</si>
  <si>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</si>
  <si>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</si>
  <si>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</si>
  <si>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</si>
  <si>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</si>
  <si>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</si>
  <si>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</si>
  <si>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</si>
  <si>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</si>
  <si>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</si>
  <si>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</si>
  <si>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</si>
  <si>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</si>
  <si>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</si>
  <si>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</si>
  <si>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</si>
  <si>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</si>
  <si>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</si>
  <si>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</si>
  <si>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</si>
  <si>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</si>
  <si>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</si>
  <si>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</si>
  <si>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</si>
  <si>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</si>
  <si>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</si>
  <si>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</si>
  <si>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</si>
  <si>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</si>
  <si>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</si>
  <si>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</si>
  <si>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</si>
  <si>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</si>
  <si>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</si>
  <si>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</si>
  <si>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</si>
  <si>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</si>
  <si>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</si>
  <si>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</si>
  <si>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</si>
  <si>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</si>
  <si>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</si>
  <si>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</si>
  <si>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</si>
  <si>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</si>
  <si>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</si>
  <si>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</si>
  <si>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</si>
  <si>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</si>
  <si>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</si>
  <si>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</si>
  <si>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</si>
  <si>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</si>
  <si>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</si>
  <si>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</si>
  <si>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</si>
  <si>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</si>
  <si>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</si>
  <si>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</si>
  <si>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</si>
  <si>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</si>
  <si>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</si>
  <si>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</si>
  <si>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</si>
  <si>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</si>
  <si>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</si>
  <si>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</si>
  <si>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</si>
  <si>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</si>
  <si>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</si>
  <si>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</si>
  <si>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</si>
  <si>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</si>
  <si>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</si>
  <si>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</si>
  <si>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</si>
  <si>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</si>
  <si>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</si>
  <si>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</si>
  <si>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</si>
  <si>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</si>
  <si>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</si>
  <si>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</si>
  <si>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</si>
  <si>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</si>
  <si>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</si>
  <si>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</si>
  <si>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</si>
  <si>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</si>
  <si>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</si>
  <si>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</si>
  <si>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</si>
  <si>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</si>
  <si>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</si>
  <si>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</si>
  <si>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</si>
  <si>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</si>
  <si>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</si>
  <si>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</si>
  <si>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</si>
  <si>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</si>
  <si>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</si>
  <si>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</si>
  <si>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</si>
  <si>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</si>
  <si>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</si>
  <si>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</si>
  <si>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</si>
  <si>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</si>
  <si>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</si>
  <si>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</si>
  <si>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</si>
  <si>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</si>
  <si>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</si>
  <si>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</si>
  <si>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</si>
  <si>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</si>
  <si>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</si>
  <si>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</si>
  <si>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</si>
  <si>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</si>
  <si>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</si>
  <si>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</si>
  <si>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</si>
  <si>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</si>
  <si>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</si>
  <si>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</si>
  <si>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</si>
  <si>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</si>
  <si>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</si>
  <si>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</si>
  <si>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</si>
  <si>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</si>
  <si>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</si>
  <si>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</si>
  <si>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</si>
  <si>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</si>
  <si>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</si>
  <si>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</si>
  <si>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</si>
  <si>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</si>
  <si>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</si>
  <si>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</si>
  <si>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</si>
  <si>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</si>
  <si>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</si>
  <si>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</si>
  <si>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</si>
  <si>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</si>
  <si>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</si>
  <si>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</si>
  <si>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</si>
  <si>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</si>
  <si>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</si>
  <si>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</si>
  <si>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</si>
  <si>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</si>
  <si>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</si>
  <si>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</si>
  <si>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</si>
  <si>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</si>
  <si>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</si>
  <si>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</si>
  <si>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</si>
  <si>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</si>
  <si>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</si>
  <si>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</si>
  <si>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</si>
  <si>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</si>
  <si>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</si>
  <si>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</si>
  <si>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</si>
  <si>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</si>
  <si>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</si>
  <si>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</si>
  <si>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</si>
  <si>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</si>
  <si>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</si>
  <si>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</si>
  <si>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</si>
  <si>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</si>
  <si>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</si>
  <si>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</si>
  <si>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</si>
  <si>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</si>
  <si>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</si>
  <si>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</si>
  <si>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</si>
  <si>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</si>
  <si>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</si>
  <si>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</si>
  <si>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</si>
  <si>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</si>
  <si>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</si>
  <si>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</si>
  <si>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</si>
  <si>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</si>
  <si>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</si>
  <si>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</si>
  <si>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</si>
  <si>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</si>
  <si>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</si>
  <si>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</si>
  <si>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</si>
  <si>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</si>
  <si>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</si>
  <si>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</si>
  <si>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</si>
  <si>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</si>
  <si>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</si>
  <si>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</si>
  <si>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</si>
  <si>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</si>
  <si>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</si>
  <si>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</si>
  <si>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</si>
  <si>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</si>
  <si>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</si>
  <si>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</si>
  <si>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</si>
  <si>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</si>
  <si>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</si>
  <si>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</si>
  <si>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</si>
  <si>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</si>
  <si>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</si>
  <si>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</si>
  <si>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</si>
  <si>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</si>
  <si>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</si>
  <si>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</si>
  <si>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</si>
  <si>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</si>
  <si>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</si>
  <si>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</si>
  <si>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</si>
  <si>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</si>
  <si>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</si>
  <si>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</si>
  <si>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</si>
  <si>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</si>
  <si>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</si>
  <si>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</si>
  <si>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</si>
  <si>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</si>
  <si>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</si>
  <si>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</si>
  <si>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</si>
  <si>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</si>
  <si>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</si>
  <si>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</si>
  <si>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</si>
  <si>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</si>
  <si>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</si>
  <si>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</si>
  <si>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</si>
  <si>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</si>
  <si>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</si>
  <si>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</si>
  <si>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</si>
  <si>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</si>
  <si>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</si>
  <si>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</si>
  <si>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</si>
  <si>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</si>
  <si>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</si>
  <si>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</si>
  <si>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</si>
  <si>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</si>
  <si>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</si>
  <si>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</si>
  <si>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</si>
  <si>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</si>
  <si>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</si>
  <si>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</si>
  <si>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</si>
  <si>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</si>
  <si>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</si>
  <si>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</si>
  <si>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</si>
  <si>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</si>
  <si>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</si>
  <si>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</si>
  <si>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</si>
  <si>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</si>
  <si>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</si>
  <si>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</si>
  <si>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</si>
  <si>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</si>
  <si>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</si>
  <si>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</si>
  <si>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</si>
  <si>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</si>
  <si>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</si>
  <si>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</si>
  <si>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</si>
  <si>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</si>
  <si>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</si>
  <si>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</si>
  <si>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</si>
  <si>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</si>
  <si>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</si>
  <si>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</si>
  <si>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</si>
  <si>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</si>
  <si>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</si>
  <si>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</si>
  <si>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</si>
  <si>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</si>
  <si>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</si>
  <si>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</si>
  <si>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</si>
  <si>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</si>
  <si>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</si>
  <si>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</si>
  <si>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</si>
  <si>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</si>
  <si>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</si>
  <si>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</si>
  <si>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</si>
  <si>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</si>
  <si>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</si>
  <si>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</si>
  <si>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</si>
  <si>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</si>
  <si>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</si>
  <si>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</si>
  <si>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</si>
  <si>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</si>
  <si>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</si>
  <si>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</si>
  <si>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</si>
  <si>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</si>
  <si>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</si>
  <si>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</si>
  <si>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</si>
  <si>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</si>
  <si>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</si>
  <si>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</si>
  <si>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</si>
  <si>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</si>
  <si>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</si>
  <si>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</si>
  <si>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</si>
  <si>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</si>
  <si>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</si>
  <si>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</si>
  <si>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</si>
  <si>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</si>
  <si>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</si>
  <si>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</si>
  <si>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</si>
  <si>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</si>
  <si>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</si>
  <si>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</si>
  <si>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</si>
  <si>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</si>
  <si>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</si>
  <si>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</si>
  <si>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</si>
  <si>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</si>
  <si>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</si>
  <si>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</si>
  <si>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</si>
  <si>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</si>
  <si>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</si>
  <si>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</si>
  <si>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</si>
  <si>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</si>
  <si>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</si>
  <si>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</si>
  <si>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</si>
  <si>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</si>
  <si>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</si>
  <si>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</si>
  <si>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</si>
  <si>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</si>
  <si>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</si>
  <si>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</si>
  <si>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</si>
  <si>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</si>
  <si>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</si>
  <si>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</si>
  <si>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</si>
  <si>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</si>
  <si>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</si>
  <si>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</si>
  <si>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</si>
  <si>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</si>
  <si>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</si>
  <si>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</si>
  <si>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</si>
  <si>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</si>
  <si>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</si>
  <si>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</si>
  <si>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</si>
  <si>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</si>
  <si>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</si>
  <si>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</si>
  <si>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</si>
  <si>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</si>
  <si>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</si>
  <si>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</si>
  <si>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</si>
  <si>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</si>
  <si>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</si>
  <si>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</si>
  <si>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</si>
  <si>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</si>
  <si>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</si>
  <si>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</si>
  <si>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</si>
  <si>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</si>
  <si>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</si>
  <si>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</si>
  <si>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</si>
  <si>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</si>
  <si>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</si>
  <si>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</si>
  <si>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</si>
  <si>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</si>
  <si>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</si>
  <si>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</si>
  <si>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</si>
  <si>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</si>
  <si>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</si>
  <si>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</si>
  <si>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</si>
  <si>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</si>
  <si>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</si>
  <si>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</si>
  <si>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</si>
  <si>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</si>
  <si>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</si>
  <si>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</si>
  <si>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</si>
  <si>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</si>
  <si>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</si>
  <si>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</si>
  <si>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</si>
  <si>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</si>
  <si>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</si>
  <si>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</si>
  <si>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</si>
  <si>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</si>
  <si>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</si>
  <si>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</si>
  <si>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</si>
  <si>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</si>
  <si>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</si>
  <si>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</si>
  <si>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</si>
  <si>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</si>
  <si>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</si>
  <si>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</si>
  <si>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</si>
  <si>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</si>
  <si>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</si>
  <si>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</si>
  <si>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</si>
  <si>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</si>
  <si>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</si>
  <si>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</si>
  <si>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</si>
  <si>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</si>
  <si>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</si>
  <si>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</si>
  <si>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</si>
  <si>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</si>
  <si>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</si>
  <si>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</si>
  <si>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</si>
  <si>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</si>
  <si>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</si>
  <si>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</si>
  <si>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</si>
  <si>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</si>
  <si>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</si>
  <si>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</si>
  <si>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</si>
  <si>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</si>
  <si>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</si>
  <si>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</si>
  <si>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</si>
  <si>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</si>
  <si>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</si>
  <si>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</si>
  <si>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</si>
  <si>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</si>
  <si>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</si>
  <si>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</si>
  <si>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</si>
  <si>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</si>
  <si>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</si>
  <si>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</si>
  <si>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</si>
  <si>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</si>
  <si>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</si>
  <si>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</si>
  <si>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</si>
  <si>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</si>
  <si>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</si>
  <si>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</si>
  <si>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</si>
  <si>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</si>
  <si>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</si>
  <si>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</si>
  <si>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</si>
  <si>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</si>
  <si>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</si>
  <si>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</si>
  <si>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</si>
  <si>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</si>
  <si>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</si>
  <si>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</si>
  <si>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</si>
  <si>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</si>
  <si>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</si>
  <si>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</si>
  <si>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</si>
  <si>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</si>
  <si>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</si>
  <si>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</si>
  <si>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</si>
  <si>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</si>
  <si>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</si>
  <si>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</si>
  <si>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</si>
  <si>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</si>
  <si>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</si>
  <si>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</si>
  <si>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</si>
  <si>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</si>
  <si>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</si>
  <si>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</si>
  <si>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</si>
  <si>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</si>
  <si>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</si>
  <si>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</si>
  <si>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</si>
  <si>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</si>
  <si>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</si>
  <si>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</si>
  <si>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</si>
  <si>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</si>
  <si>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</si>
  <si>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</si>
  <si>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</si>
  <si>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</si>
  <si>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</si>
  <si>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</si>
  <si>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</si>
  <si>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</si>
  <si>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</si>
  <si>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</si>
  <si>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</si>
  <si>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</si>
  <si>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</si>
  <si>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</si>
  <si>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</si>
  <si>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</si>
  <si>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</si>
  <si>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</si>
  <si>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</si>
  <si>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</si>
  <si>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</si>
  <si>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</si>
  <si>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</si>
  <si>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</si>
  <si>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</si>
  <si>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</si>
  <si>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</si>
  <si>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</si>
  <si>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</si>
  <si>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</si>
  <si>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</si>
  <si>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</si>
  <si>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</si>
  <si>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</si>
  <si>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</si>
  <si>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</si>
  <si>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</si>
  <si>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</si>
  <si>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</si>
  <si>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</si>
  <si>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</si>
  <si>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</si>
  <si>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</si>
  <si>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</si>
  <si>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</si>
  <si>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</si>
  <si>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</si>
  <si>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</si>
  <si>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</si>
  <si>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</si>
  <si>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</si>
  <si>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</si>
  <si>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</si>
  <si>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</si>
  <si>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</si>
  <si>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</si>
  <si>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</si>
  <si>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</si>
  <si>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</si>
  <si>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</si>
  <si>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</si>
  <si>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</si>
  <si>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</si>
  <si>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</si>
  <si>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</si>
  <si>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</si>
  <si>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</si>
  <si>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</si>
  <si>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</si>
  <si>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</si>
  <si>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</si>
  <si>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</si>
  <si>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</si>
  <si>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</si>
  <si>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</si>
  <si>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</si>
  <si>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</si>
  <si>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</si>
  <si>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</si>
  <si>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</si>
  <si>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</si>
  <si>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</si>
  <si>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</si>
  <si>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</si>
  <si>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</si>
  <si>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</si>
  <si>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</si>
  <si>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</si>
  <si>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</si>
  <si>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</si>
  <si>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</si>
  <si>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</si>
  <si>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</si>
  <si>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</si>
  <si>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</si>
  <si>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</si>
  <si>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</si>
  <si>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</si>
  <si>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</si>
  <si>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</si>
  <si>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</si>
  <si>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</si>
  <si>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</si>
  <si>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</si>
  <si>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</si>
  <si>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</si>
  <si>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</si>
  <si>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</si>
  <si>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</si>
  <si>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</si>
  <si>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</si>
  <si>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</si>
  <si>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</si>
  <si>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</si>
  <si>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</si>
  <si>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</si>
  <si>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</si>
  <si>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</si>
  <si>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</si>
  <si>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</si>
  <si>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</si>
  <si>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</si>
  <si>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</si>
  <si>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</si>
  <si>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</si>
  <si>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</si>
  <si>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</si>
  <si>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</si>
  <si>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</si>
  <si>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</si>
  <si>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</si>
  <si>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</si>
  <si>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</si>
  <si>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</si>
  <si>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</si>
  <si>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</si>
  <si>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</si>
  <si>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</si>
  <si>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</si>
  <si>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</si>
  <si>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</si>
  <si>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</si>
  <si>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</si>
  <si>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</si>
  <si>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</si>
  <si>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</si>
  <si>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</si>
  <si>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</si>
  <si>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</si>
  <si>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</si>
  <si>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</si>
  <si>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</si>
  <si>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</si>
  <si>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</si>
  <si>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</si>
  <si>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</si>
  <si>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</si>
  <si>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</si>
  <si>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</si>
  <si>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</si>
  <si>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</si>
  <si>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</si>
  <si>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</si>
  <si>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</si>
  <si>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</si>
  <si>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</si>
  <si>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</si>
  <si>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</si>
  <si>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</si>
  <si>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</si>
  <si>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</si>
  <si>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</si>
  <si>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</si>
  <si>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</si>
  <si>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</si>
  <si>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</si>
  <si>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</si>
  <si>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</si>
  <si>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</si>
  <si>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</si>
  <si>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</si>
  <si>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</si>
  <si>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</si>
  <si>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</si>
  <si>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</si>
  <si>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</si>
  <si>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</si>
  <si>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</si>
  <si>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</si>
  <si>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</si>
  <si>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</si>
  <si>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</si>
  <si>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</si>
  <si>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</si>
  <si>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</si>
  <si>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</si>
  <si>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</si>
  <si>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</si>
  <si>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</si>
  <si>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</si>
  <si>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</si>
  <si>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</si>
  <si>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</si>
  <si>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</si>
  <si>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</si>
  <si>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</si>
  <si>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</si>
  <si>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</si>
  <si>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</si>
  <si>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</si>
  <si>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</si>
  <si>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</si>
  <si>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</si>
  <si>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</si>
  <si>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</si>
  <si>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</si>
  <si>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</si>
  <si>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</si>
  <si>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</si>
  <si>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</si>
  <si>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</si>
  <si>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</si>
  <si>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</si>
  <si>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</si>
  <si>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</si>
  <si>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</si>
  <si>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</si>
  <si>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</si>
  <si>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</si>
  <si>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</si>
  <si>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</si>
  <si>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</si>
  <si>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</si>
  <si>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</si>
  <si>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</si>
  <si>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</si>
  <si>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</si>
  <si>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</si>
  <si>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</si>
  <si>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</si>
  <si>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</si>
  <si>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</si>
  <si>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</si>
  <si>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</si>
  <si>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</si>
  <si>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</si>
  <si>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</si>
  <si>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</si>
  <si>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</si>
  <si>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</si>
  <si>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</si>
  <si>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</si>
  <si>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</si>
  <si>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</si>
  <si>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</si>
  <si>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</si>
  <si>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</si>
  <si>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</si>
  <si>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</si>
  <si>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</si>
  <si>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</si>
  <si>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</si>
  <si>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</si>
  <si>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</si>
  <si>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</si>
  <si>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</si>
  <si>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</si>
  <si>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</si>
  <si>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</si>
  <si>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</si>
  <si>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</si>
  <si>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</si>
  <si>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</si>
  <si>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</si>
  <si>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</si>
  <si>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</si>
  <si>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</si>
  <si>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</si>
  <si>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</si>
  <si>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</si>
  <si>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</si>
  <si>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</si>
  <si>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</si>
  <si>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</si>
  <si>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</si>
  <si>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</si>
  <si>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</si>
  <si>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</si>
  <si>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</si>
  <si>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</si>
  <si>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</si>
  <si>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</si>
  <si>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</si>
  <si>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</si>
  <si>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</si>
  <si>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</si>
  <si>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</si>
  <si>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</si>
  <si>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</si>
  <si>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</si>
  <si>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</si>
  <si>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</si>
  <si>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</si>
  <si>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</si>
  <si>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</si>
  <si>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</si>
  <si>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</si>
  <si>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</si>
  <si>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</si>
  <si>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</si>
  <si>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</si>
  <si>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</si>
  <si>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</si>
  <si>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</si>
  <si>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</si>
  <si>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</si>
  <si>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</si>
  <si>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</si>
  <si>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</si>
  <si>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</si>
  <si>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</si>
  <si>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</si>
  <si>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</si>
  <si>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</si>
  <si>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</si>
  <si>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</si>
  <si>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</si>
  <si>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</si>
  <si>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</si>
  <si>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</si>
  <si>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</si>
  <si>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</si>
  <si>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</si>
  <si>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</si>
  <si>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</si>
  <si>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</si>
  <si>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</si>
  <si>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</si>
  <si>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</si>
  <si>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</si>
  <si>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</si>
  <si>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</si>
  <si>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</si>
  <si>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</si>
  <si>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</si>
  <si>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</si>
  <si>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</si>
  <si>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</si>
  <si>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</si>
  <si>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</si>
  <si>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</si>
  <si>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</si>
  <si>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</si>
  <si>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</si>
  <si>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</si>
  <si>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</si>
  <si>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</si>
  <si>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</si>
  <si>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</si>
  <si>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</si>
  <si>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</si>
  <si>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</si>
  <si>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</si>
  <si>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</si>
  <si>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</si>
  <si>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</si>
  <si>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</si>
  <si>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</si>
  <si>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</si>
  <si>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</si>
  <si>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</si>
  <si>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</si>
  <si>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</si>
  <si>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</si>
  <si>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</si>
  <si>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</si>
  <si>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</si>
  <si>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</si>
  <si>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</si>
  <si>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</si>
  <si>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</si>
  <si>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</si>
  <si>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</si>
  <si>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</si>
  <si>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</si>
  <si>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</si>
  <si>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</si>
  <si>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</si>
  <si>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</si>
  <si>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</si>
  <si>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</si>
  <si>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</si>
  <si>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</si>
  <si>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</si>
  <si>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</si>
  <si>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</si>
  <si>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</si>
  <si>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</si>
  <si>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</si>
  <si>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</si>
  <si>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</si>
  <si>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</si>
  <si>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</si>
  <si>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</si>
  <si>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</si>
  <si>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</si>
  <si>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</si>
  <si>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</si>
  <si>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</si>
  <si>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</si>
  <si>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</si>
  <si>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</si>
  <si>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</si>
  <si>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</si>
  <si>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</si>
  <si>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</si>
  <si>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</si>
  <si>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</si>
  <si>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</si>
  <si>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</si>
  <si>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</si>
  <si>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</si>
  <si>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</si>
  <si>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</si>
  <si>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</si>
  <si>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</si>
  <si>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</si>
  <si>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</si>
  <si>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</si>
  <si>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</si>
  <si>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</si>
  <si>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</si>
  <si>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</si>
  <si>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</si>
  <si>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</si>
  <si>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</si>
  <si>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</si>
  <si>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</si>
  <si>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</si>
  <si>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</si>
  <si>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</si>
  <si>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</si>
  <si>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</si>
  <si>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</si>
  <si>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</si>
  <si>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</si>
  <si>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</si>
  <si>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</si>
  <si>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</si>
  <si>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</si>
  <si>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</si>
  <si>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</si>
  <si>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</si>
  <si>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</si>
  <si>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</si>
  <si>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</si>
  <si>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</si>
  <si>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</si>
  <si>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</si>
  <si>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</si>
  <si>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</si>
  <si>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</si>
  <si>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</si>
  <si>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</si>
  <si>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</si>
  <si>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</si>
  <si>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</si>
  <si>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</si>
  <si>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</si>
  <si>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</si>
  <si>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</si>
  <si>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</si>
  <si>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</si>
  <si>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</si>
  <si>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</si>
  <si>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</si>
  <si>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</si>
  <si>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</si>
  <si>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</si>
  <si>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</si>
  <si>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</si>
  <si>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</si>
  <si>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</si>
  <si>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</si>
  <si>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</si>
  <si>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</si>
  <si>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</si>
  <si>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</si>
  <si>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</si>
  <si>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</si>
  <si>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</si>
  <si>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</si>
  <si>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</si>
  <si>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</si>
  <si>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</si>
  <si>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</si>
  <si>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</si>
  <si>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</si>
  <si>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</si>
  <si>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</si>
  <si>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</si>
  <si>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</si>
  <si>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</si>
  <si>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</si>
  <si>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</si>
  <si>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</si>
  <si>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</si>
  <si>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</si>
  <si>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</si>
  <si>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</si>
  <si>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</si>
  <si>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</si>
  <si>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</si>
  <si>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</si>
  <si>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</si>
  <si>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</si>
  <si>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</si>
  <si>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</si>
  <si>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</si>
  <si>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</si>
  <si>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</si>
  <si>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</si>
  <si>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</si>
  <si>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</si>
  <si>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</si>
  <si>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</si>
  <si>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</si>
  <si>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</si>
  <si>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</si>
  <si>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</si>
  <si>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</si>
  <si>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</si>
  <si>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</si>
  <si>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</si>
  <si>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</si>
  <si>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</si>
  <si>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</si>
  <si>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</si>
  <si>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</si>
  <si>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</si>
  <si>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</si>
  <si>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</si>
  <si>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</si>
  <si>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</si>
  <si>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</si>
  <si>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</si>
  <si>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</si>
  <si>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</si>
  <si>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</si>
  <si>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</si>
  <si>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</si>
  <si>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</si>
  <si>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</si>
  <si>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</si>
  <si>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</si>
  <si>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</si>
  <si>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</si>
  <si>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</si>
  <si>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</si>
  <si>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</si>
  <si>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</si>
  <si>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</si>
  <si>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</si>
  <si>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</si>
  <si>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</si>
  <si>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</si>
  <si>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</si>
  <si>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</si>
  <si>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</si>
  <si>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</si>
  <si>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</si>
  <si>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</si>
  <si>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</si>
  <si>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</si>
  <si>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</si>
  <si>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</si>
  <si>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</si>
  <si>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</si>
  <si>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</si>
  <si>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</si>
  <si>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</si>
  <si>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</si>
  <si>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</si>
  <si>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</si>
  <si>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</si>
  <si>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</si>
  <si>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</si>
  <si>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</si>
  <si>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</si>
  <si>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</si>
  <si>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</si>
  <si>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</si>
  <si>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</si>
  <si>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</si>
  <si>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</si>
  <si>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</si>
  <si>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</si>
  <si>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</si>
  <si>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</si>
  <si>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</si>
  <si>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</si>
  <si>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</si>
  <si>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</si>
  <si>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</si>
  <si>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</si>
  <si>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</si>
  <si>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</si>
  <si>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</si>
  <si>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</si>
  <si>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</si>
  <si>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</si>
  <si>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</si>
  <si>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</si>
  <si>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</si>
  <si>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</si>
  <si>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</si>
  <si>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</si>
  <si>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</si>
  <si>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</si>
  <si>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</si>
  <si>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</si>
  <si>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</si>
  <si>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</si>
  <si>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</si>
  <si>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</si>
  <si>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</si>
  <si>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</si>
  <si>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</si>
  <si>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</si>
  <si>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</si>
  <si>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</si>
  <si>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</si>
  <si>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</si>
  <si>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</si>
  <si>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</si>
  <si>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</si>
  <si>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</si>
  <si>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</si>
  <si>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</si>
  <si>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</si>
  <si>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</si>
  <si>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</si>
  <si>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</si>
  <si>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</si>
  <si>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</si>
  <si>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</si>
  <si>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</si>
  <si>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</si>
  <si>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</si>
  <si>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</si>
  <si>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</si>
  <si>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</si>
  <si>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</si>
  <si>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</si>
  <si>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</si>
  <si>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</si>
  <si>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</si>
  <si>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</si>
  <si>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</si>
  <si>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</si>
  <si>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</si>
  <si>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</si>
  <si>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</si>
  <si>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</si>
  <si>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</si>
  <si>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</si>
  <si>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</si>
  <si>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</si>
  <si>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</si>
  <si>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</si>
  <si>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</si>
  <si>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</si>
  <si>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</si>
  <si>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</si>
  <si>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</si>
  <si>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</si>
  <si>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</si>
  <si>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</si>
  <si>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</si>
  <si>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</si>
  <si>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</si>
  <si>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</si>
  <si>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</si>
  <si>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</si>
  <si>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</si>
  <si>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</si>
  <si>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</si>
  <si>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</si>
  <si>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</si>
  <si>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</si>
  <si>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</si>
  <si>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</si>
  <si>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</si>
  <si>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</si>
  <si>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</si>
  <si>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</si>
  <si>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</si>
  <si>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</si>
  <si>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</si>
  <si>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</si>
  <si>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</si>
  <si>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</si>
  <si>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</si>
  <si>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</si>
  <si>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</si>
  <si>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</si>
  <si>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</si>
  <si>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</si>
  <si>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</si>
  <si>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</si>
  <si>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</si>
  <si>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</si>
  <si>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</si>
  <si>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</si>
  <si>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</si>
  <si>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</si>
  <si>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</si>
  <si>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</si>
  <si>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</si>
  <si>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</si>
  <si>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</si>
  <si>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</si>
  <si>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</si>
  <si>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</si>
  <si>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</si>
  <si>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</si>
  <si>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</si>
  <si>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</si>
  <si>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</si>
  <si>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</si>
  <si>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</si>
  <si>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</si>
  <si>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</si>
  <si>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</si>
  <si>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</si>
  <si>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</si>
  <si>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</si>
  <si>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</si>
  <si>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</si>
  <si>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</si>
  <si>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</si>
  <si>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</si>
  <si>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</si>
  <si>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</si>
  <si>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</si>
  <si>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</si>
  <si>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</si>
  <si>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</si>
  <si>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</si>
  <si>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</si>
  <si>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</si>
  <si>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</si>
  <si>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</si>
  <si>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</si>
  <si>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</si>
  <si>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</si>
  <si>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</si>
  <si>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</si>
  <si>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</si>
  <si>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</si>
  <si>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</si>
  <si>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</si>
  <si>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</si>
  <si>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</si>
  <si>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</si>
  <si>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</si>
  <si>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</si>
  <si>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</si>
  <si>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</si>
  <si>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</si>
  <si>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</si>
  <si>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</si>
  <si>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</si>
  <si>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</si>
  <si>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</si>
  <si>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</si>
  <si>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</si>
  <si>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</si>
  <si>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</si>
  <si>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</si>
  <si>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</si>
  <si>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</si>
  <si>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</si>
  <si>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</si>
  <si>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</si>
  <si>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</si>
  <si>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</si>
  <si>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</si>
  <si>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</si>
  <si>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</si>
  <si>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</si>
  <si>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</si>
  <si>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</si>
  <si>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</si>
  <si>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</si>
  <si>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</si>
  <si>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</si>
  <si>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</si>
  <si>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</si>
  <si>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</si>
  <si>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</si>
  <si>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</si>
  <si>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</si>
  <si>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</si>
  <si>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</si>
  <si>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</si>
  <si>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</si>
  <si>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</si>
  <si>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</si>
  <si>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</si>
  <si>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</si>
  <si>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</si>
  <si>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</si>
  <si>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</si>
  <si>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</si>
  <si>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</si>
  <si>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</si>
  <si>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</si>
  <si>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</si>
  <si>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</si>
  <si>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</si>
  <si>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</si>
  <si>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</si>
  <si>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</si>
  <si>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</si>
  <si>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</si>
  <si>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</si>
  <si>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</si>
  <si>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</si>
  <si>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</si>
  <si>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</si>
  <si>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</si>
  <si>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</si>
  <si>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</si>
  <si>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</si>
  <si>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</si>
  <si>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</si>
  <si>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</si>
  <si>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</si>
  <si>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</si>
  <si>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</si>
  <si>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</si>
  <si>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</si>
  <si>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</si>
  <si>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</si>
  <si>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</si>
  <si>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</si>
  <si>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</si>
  <si>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</si>
  <si>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</si>
  <si>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</si>
  <si>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</si>
  <si>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</si>
  <si>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</si>
  <si>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</si>
  <si>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</si>
  <si>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</si>
  <si>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</si>
  <si>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</si>
  <si>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</si>
  <si>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</si>
  <si>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</si>
  <si>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</si>
  <si>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</si>
  <si>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</si>
  <si>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</si>
  <si>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</si>
  <si>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</si>
  <si>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</si>
  <si>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</si>
  <si>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</si>
  <si>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</si>
  <si>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</si>
  <si>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</si>
  <si>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</si>
  <si>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</si>
  <si>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</si>
  <si>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</si>
  <si>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</si>
  <si>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</si>
  <si>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</si>
  <si>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</si>
  <si>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</si>
  <si>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</si>
  <si>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</si>
  <si>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</si>
  <si>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</si>
  <si>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</si>
  <si>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</si>
  <si>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</si>
  <si>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</si>
  <si>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</si>
  <si>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</si>
  <si>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</si>
  <si>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</si>
  <si>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</si>
  <si>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</si>
  <si>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</si>
  <si>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</si>
  <si>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</si>
  <si>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</si>
  <si>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</si>
  <si>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</si>
  <si>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</si>
  <si>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</si>
  <si>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</si>
  <si>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</si>
  <si>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</si>
  <si>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</si>
  <si>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</si>
  <si>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</si>
  <si>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</si>
  <si>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</si>
  <si>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</si>
  <si>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</si>
  <si>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</si>
  <si>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</si>
  <si>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</si>
  <si>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</si>
  <si>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</si>
  <si>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</si>
  <si>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</si>
  <si>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</si>
  <si>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</si>
  <si>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</si>
  <si>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</si>
  <si>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</si>
  <si>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</si>
  <si>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</si>
  <si>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</si>
  <si>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</si>
  <si>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</si>
  <si>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</si>
  <si>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</si>
  <si>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</si>
  <si>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</si>
  <si>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</si>
  <si>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</si>
  <si>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</si>
  <si>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</si>
  <si>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</si>
  <si>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</si>
  <si>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</si>
  <si>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</si>
  <si>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</si>
  <si>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</si>
  <si>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</si>
  <si>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</si>
  <si>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</si>
  <si>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</si>
  <si>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</si>
  <si>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</si>
  <si>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</si>
  <si>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</si>
  <si>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</si>
  <si>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</si>
  <si>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</si>
  <si>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</si>
  <si>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</si>
  <si>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</si>
  <si>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</si>
  <si>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</si>
  <si>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</si>
  <si>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</si>
  <si>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</si>
  <si>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</si>
  <si>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</si>
  <si>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</si>
  <si>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</si>
  <si>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</si>
  <si>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</si>
  <si>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</si>
  <si>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</si>
  <si>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</si>
  <si>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</si>
  <si>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</si>
  <si>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</si>
  <si>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</si>
  <si>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</si>
  <si>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</si>
  <si>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</si>
  <si>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</si>
  <si>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</si>
  <si>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</si>
  <si>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</si>
  <si>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</si>
  <si>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</si>
  <si>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</si>
  <si>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</si>
  <si>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</si>
  <si>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</si>
  <si>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</si>
  <si>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</si>
  <si>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</si>
  <si>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</si>
  <si>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</si>
  <si>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</si>
  <si>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</si>
  <si>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</si>
  <si>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</si>
  <si>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</si>
  <si>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</si>
  <si>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</si>
  <si>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</si>
  <si>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</si>
  <si>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</si>
  <si>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</si>
  <si>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</si>
  <si>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</si>
  <si>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</si>
  <si>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</si>
  <si>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</si>
  <si>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</si>
  <si>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</si>
  <si>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</si>
  <si>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</si>
  <si>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</si>
  <si>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</si>
  <si>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</si>
  <si>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</si>
  <si>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</si>
  <si>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</si>
  <si>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</si>
  <si>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</si>
  <si>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</si>
  <si>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</si>
  <si>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</si>
  <si>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</si>
  <si>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</si>
  <si>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</si>
  <si>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</si>
  <si>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</si>
  <si>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</si>
  <si>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</si>
  <si>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</si>
  <si>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</si>
  <si>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</si>
  <si>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</si>
  <si>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</si>
  <si>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</si>
  <si>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</si>
  <si>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</si>
  <si>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</si>
  <si>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</si>
  <si>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</si>
  <si>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</si>
  <si>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</si>
  <si>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</si>
  <si>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</si>
  <si>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</si>
  <si>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</si>
  <si>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</si>
  <si>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</si>
  <si>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</si>
  <si>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</si>
  <si>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</si>
  <si>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</si>
  <si>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</si>
  <si>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</si>
  <si>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</si>
  <si>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</si>
  <si>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</si>
  <si>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</si>
  <si>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</si>
  <si>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</si>
  <si>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</si>
  <si>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</si>
  <si>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</si>
  <si>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</si>
  <si>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</si>
  <si>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</si>
  <si>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</si>
  <si>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</si>
  <si>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</si>
  <si>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</si>
  <si>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</si>
  <si>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</si>
  <si>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</si>
  <si>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</si>
  <si>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</si>
  <si>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</si>
  <si>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</si>
  <si>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</si>
  <si>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</si>
  <si>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</si>
  <si>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</si>
  <si>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</si>
  <si>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</si>
  <si>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</si>
  <si>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</si>
  <si>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</si>
  <si>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</si>
  <si>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</si>
  <si>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</si>
  <si>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</si>
  <si>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</si>
  <si>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</si>
  <si>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</si>
  <si>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</si>
  <si>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</si>
  <si>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</si>
  <si>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</si>
  <si>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</si>
  <si>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</si>
  <si>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</si>
  <si>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</si>
  <si>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</si>
  <si>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</si>
  <si>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</si>
  <si>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</si>
  <si>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</si>
  <si>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</si>
  <si>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</si>
  <si>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</si>
  <si>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</si>
  <si>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</si>
  <si>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</si>
  <si>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</si>
  <si>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</si>
  <si>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</si>
  <si>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</si>
  <si>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</si>
  <si>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</si>
  <si>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</si>
  <si>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</si>
  <si>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</si>
  <si>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</si>
  <si>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</si>
  <si>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</si>
  <si>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</si>
  <si>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</si>
  <si>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</si>
  <si>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</si>
  <si>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</si>
  <si>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</si>
  <si>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</si>
  <si>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</si>
  <si>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</si>
  <si>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</si>
  <si>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</si>
  <si>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</si>
  <si>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</si>
  <si>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</si>
  <si>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</si>
  <si>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</si>
  <si>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</si>
  <si>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</si>
  <si>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</si>
  <si>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</si>
  <si>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</si>
  <si>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</si>
  <si>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</si>
  <si>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</si>
  <si>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</si>
  <si>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</si>
  <si>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</si>
  <si>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</si>
  <si>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</si>
  <si>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</si>
  <si>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</si>
  <si>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</si>
  <si>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</si>
  <si>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</si>
  <si>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</si>
  <si>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</si>
  <si>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</si>
  <si>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</si>
  <si>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</si>
  <si>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</si>
  <si>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</si>
  <si>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</si>
  <si>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</si>
  <si>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</si>
  <si>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</si>
  <si>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</si>
  <si>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</si>
  <si>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</si>
  <si>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</si>
  <si>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</si>
  <si>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</si>
  <si>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</si>
  <si>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</si>
  <si>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</si>
  <si>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</si>
  <si>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</si>
  <si>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</si>
  <si>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</si>
  <si>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</si>
  <si>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</si>
  <si>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</si>
  <si>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</si>
  <si>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</si>
  <si>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</si>
  <si>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</si>
  <si>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</si>
  <si>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</si>
  <si>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</si>
  <si>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</si>
  <si>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</si>
  <si>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</si>
  <si>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</si>
  <si>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</si>
  <si>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</si>
  <si>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</si>
  <si>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</si>
  <si>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</si>
  <si>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</si>
  <si>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</si>
  <si>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</si>
  <si>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</si>
  <si>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</si>
  <si>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</si>
  <si>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</si>
  <si>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</si>
  <si>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</si>
  <si>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</si>
  <si>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</si>
  <si>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</si>
  <si>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</si>
  <si>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</si>
  <si>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</si>
  <si>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</si>
  <si>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</si>
  <si>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</si>
  <si>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</si>
  <si>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</si>
  <si>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</si>
  <si>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</si>
  <si>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</si>
  <si>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</si>
  <si>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</si>
  <si>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</si>
  <si>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</si>
  <si>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</si>
  <si>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</si>
  <si>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</si>
  <si>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</si>
  <si>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</si>
  <si>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</si>
  <si>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</si>
  <si>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</si>
  <si>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</si>
  <si>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</si>
  <si>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</si>
  <si>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</si>
  <si>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</si>
  <si>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</si>
  <si>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</si>
  <si>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</si>
  <si>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</si>
  <si>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</si>
  <si>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</si>
  <si>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</si>
  <si>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</si>
  <si>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</si>
  <si>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</si>
  <si>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</si>
  <si>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</si>
  <si>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</si>
  <si>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</si>
  <si>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</si>
  <si>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</si>
  <si>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</si>
  <si>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</si>
  <si>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</si>
  <si>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</si>
  <si>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</si>
  <si>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</si>
  <si>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</si>
  <si>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</si>
  <si>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</si>
  <si>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</si>
  <si>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</si>
  <si>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</si>
  <si>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</si>
  <si>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</si>
  <si>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</si>
  <si>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</si>
  <si>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</si>
  <si>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</si>
  <si>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</si>
  <si>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</si>
  <si>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</si>
  <si>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</si>
  <si>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</si>
  <si>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</si>
  <si>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</si>
  <si>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</si>
  <si>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</si>
  <si>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</si>
  <si>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</si>
  <si>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</si>
  <si>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</si>
  <si>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</si>
  <si>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</si>
  <si>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</si>
  <si>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</si>
  <si>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</si>
  <si>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</si>
  <si>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</si>
  <si>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</si>
  <si>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</si>
  <si>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</si>
  <si>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</si>
  <si>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</si>
  <si>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</si>
  <si>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</si>
  <si>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</si>
  <si>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</si>
  <si>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</si>
  <si>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</si>
  <si>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</si>
  <si>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</si>
  <si>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</si>
  <si>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</si>
  <si>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</si>
  <si>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</si>
  <si>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</si>
  <si>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</si>
  <si>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</si>
  <si>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</si>
  <si>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</si>
  <si>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</si>
  <si>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</si>
  <si>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</si>
  <si>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</si>
  <si>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</si>
  <si>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</si>
  <si>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</si>
  <si>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</si>
  <si>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</si>
  <si>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</si>
  <si>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</si>
  <si>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</si>
  <si>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</si>
  <si>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</si>
  <si>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</si>
  <si>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</si>
  <si>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</si>
  <si>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</si>
  <si>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</si>
  <si>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</si>
  <si>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</si>
  <si>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</si>
  <si>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</si>
  <si>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</si>
  <si>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</si>
  <si>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</si>
  <si>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</si>
  <si>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</si>
  <si>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</si>
  <si>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</si>
  <si>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</si>
  <si>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</si>
  <si>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</si>
  <si>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</si>
  <si>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</si>
  <si>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</si>
  <si>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</si>
  <si>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</si>
  <si>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</si>
  <si>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</si>
  <si>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</si>
  <si>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</si>
  <si>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</si>
  <si>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</si>
  <si>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</si>
  <si>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</si>
  <si>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</si>
  <si>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</si>
  <si>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</si>
  <si>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</si>
  <si>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</si>
  <si>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</si>
  <si>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</si>
  <si>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</si>
  <si>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</si>
  <si>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</si>
  <si>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</si>
  <si>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</si>
  <si>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</si>
  <si>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</si>
  <si>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</si>
  <si>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</si>
  <si>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</si>
  <si>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</si>
  <si>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</si>
  <si>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</si>
  <si>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</si>
  <si>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</si>
  <si>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</si>
  <si>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</si>
  <si>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</si>
  <si>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</si>
  <si>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</si>
  <si>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</si>
  <si>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</si>
  <si>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</si>
  <si>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</si>
  <si>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</si>
  <si>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</si>
  <si>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</si>
  <si>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</si>
  <si>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</si>
  <si>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</si>
  <si>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</si>
  <si>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</si>
  <si>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</si>
  <si>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</si>
  <si>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</si>
  <si>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</si>
  <si>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</si>
  <si>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</si>
  <si>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</si>
  <si>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</si>
  <si>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</si>
  <si>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</si>
  <si>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</si>
  <si>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</si>
  <si>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</si>
  <si>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</si>
  <si>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</si>
  <si>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</si>
  <si>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</si>
  <si>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</si>
  <si>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</si>
  <si>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</si>
  <si>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</si>
  <si>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</si>
  <si>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</si>
  <si>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</si>
  <si>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</si>
  <si>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</si>
  <si>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</si>
  <si>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</si>
  <si>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</si>
  <si>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</si>
  <si>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</si>
  <si>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</si>
  <si>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</si>
  <si>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</si>
  <si>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</si>
  <si>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</si>
  <si>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</si>
  <si>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</si>
  <si>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</si>
  <si>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</si>
  <si>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</si>
  <si>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</si>
  <si>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</si>
  <si>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</si>
  <si>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</si>
  <si>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</si>
  <si>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</si>
  <si>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</si>
  <si>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</si>
  <si>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</si>
  <si>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</si>
  <si>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</si>
  <si>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</si>
  <si>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</si>
  <si>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</si>
  <si>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</si>
  <si>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</si>
  <si>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</si>
  <si>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</si>
  <si>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</si>
  <si>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</si>
  <si>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</si>
  <si>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</si>
  <si>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</si>
  <si>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</si>
  <si>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</si>
  <si>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</si>
  <si>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</si>
  <si>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</si>
  <si>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</si>
  <si>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</si>
  <si>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</si>
  <si>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</si>
  <si>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</si>
  <si>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</si>
  <si>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</si>
  <si>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</si>
  <si>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</si>
  <si>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</si>
  <si>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</si>
  <si>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</si>
  <si>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</si>
  <si>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</si>
  <si>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</si>
  <si>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</si>
  <si>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</si>
  <si>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</si>
  <si>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</si>
  <si>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</si>
  <si>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</si>
  <si>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</si>
  <si>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</si>
  <si>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</si>
  <si>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</si>
  <si>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</si>
  <si>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</si>
  <si>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</si>
  <si>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</si>
  <si>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</si>
  <si>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</si>
  <si>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</si>
  <si>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</si>
  <si>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</si>
  <si>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</si>
  <si>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</si>
  <si>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</si>
  <si>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</si>
  <si>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</si>
  <si>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</si>
  <si>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</si>
  <si>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</si>
  <si>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</si>
  <si>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</si>
  <si>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</si>
  <si>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</si>
  <si>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</si>
  <si>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</si>
  <si>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</si>
  <si>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</si>
  <si>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</si>
  <si>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</si>
  <si>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</si>
  <si>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</si>
  <si>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</si>
  <si>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</si>
  <si>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</si>
  <si>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</si>
  <si>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</si>
  <si>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</si>
  <si>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</si>
  <si>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</si>
  <si>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</si>
  <si>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</si>
  <si>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</si>
  <si>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</si>
  <si>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</si>
  <si>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</si>
  <si>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</si>
  <si>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</si>
  <si>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</si>
  <si>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</si>
  <si>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</si>
  <si>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</si>
  <si>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</si>
  <si>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</si>
  <si>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</si>
  <si>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</si>
  <si>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</si>
  <si>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</si>
  <si>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</si>
  <si>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</si>
  <si>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</si>
  <si>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</si>
  <si>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</si>
  <si>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</si>
  <si>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</si>
  <si>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</si>
  <si>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</si>
  <si>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</si>
  <si>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</si>
  <si>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</si>
  <si>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</si>
  <si>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</si>
  <si>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</si>
  <si>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</si>
  <si>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</si>
  <si>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</si>
  <si>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</si>
  <si>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</si>
  <si>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</si>
  <si>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</si>
  <si>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</si>
  <si>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</si>
  <si>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</si>
  <si>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</si>
  <si>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</si>
  <si>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</si>
  <si>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</si>
  <si>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</si>
  <si>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</si>
  <si>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</si>
  <si>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</si>
  <si>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</si>
  <si>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</si>
  <si>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</si>
  <si>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</si>
  <si>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</si>
  <si>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</si>
  <si>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</si>
  <si>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</si>
  <si>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</si>
  <si>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</si>
  <si>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</si>
  <si>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</si>
  <si>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</si>
  <si>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</si>
  <si>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</si>
  <si>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</si>
  <si>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</si>
  <si>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</si>
  <si>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</si>
  <si>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</si>
  <si>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</si>
  <si>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</si>
  <si>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</si>
  <si>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</si>
  <si>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</si>
  <si>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</si>
  <si>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</si>
  <si>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</si>
  <si>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</si>
  <si>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</si>
  <si>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</si>
  <si>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</si>
  <si>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</si>
  <si>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</si>
  <si>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</si>
  <si>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</si>
  <si>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</si>
  <si>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</si>
  <si>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</si>
  <si>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</si>
  <si>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</si>
  <si>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</si>
  <si>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</si>
  <si>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</si>
  <si>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</si>
  <si>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</si>
  <si>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</si>
  <si>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</si>
  <si>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</si>
  <si>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</si>
  <si>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</si>
  <si>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</si>
  <si>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</si>
  <si>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</si>
  <si>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</si>
  <si>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</si>
  <si>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</si>
  <si>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</si>
  <si>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</si>
  <si>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</si>
  <si>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</si>
  <si>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</si>
  <si>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</si>
  <si>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</si>
  <si>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</si>
  <si>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</si>
  <si>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</si>
  <si>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</si>
  <si>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</si>
  <si>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</si>
  <si>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</si>
  <si>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</si>
  <si>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</si>
  <si>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</si>
  <si>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</si>
  <si>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</si>
  <si>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</si>
  <si>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</si>
  <si>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</si>
  <si>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</si>
  <si>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</si>
  <si>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</si>
  <si>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</si>
  <si>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</si>
  <si>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</si>
  <si>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</si>
  <si>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</si>
  <si>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</si>
  <si>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</si>
  <si>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</si>
  <si>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</si>
  <si>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</si>
  <si>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</si>
  <si>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</si>
  <si>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</si>
  <si>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</si>
  <si>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</si>
  <si>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</si>
  <si>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</si>
  <si>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</si>
  <si>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</si>
  <si>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</si>
  <si>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</si>
  <si>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</si>
  <si>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</si>
  <si>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</si>
  <si>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</si>
  <si>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</si>
  <si>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</si>
  <si>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</si>
  <si>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</si>
  <si>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</si>
  <si>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</si>
  <si>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</si>
  <si>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</si>
  <si>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</si>
  <si>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</si>
  <si>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</si>
  <si>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</si>
  <si>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</si>
  <si>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</si>
  <si>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</si>
  <si>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</si>
  <si>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</si>
  <si>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</si>
  <si>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</si>
  <si>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</si>
  <si>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</si>
  <si>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</si>
  <si>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</si>
  <si>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</si>
  <si>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</si>
  <si>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</si>
  <si>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</si>
  <si>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</si>
  <si>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</si>
  <si>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</si>
  <si>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</si>
  <si>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</si>
  <si>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</si>
  <si>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</si>
  <si>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</si>
  <si>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</si>
  <si>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</si>
  <si>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</si>
  <si>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</si>
  <si>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</si>
  <si>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</si>
  <si>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</si>
  <si>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</si>
  <si>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</si>
  <si>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</si>
  <si>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</si>
  <si>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</si>
  <si>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</si>
  <si>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</si>
  <si>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</si>
  <si>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</si>
  <si>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</si>
  <si>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</si>
  <si>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</si>
  <si>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</si>
  <si>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</si>
  <si>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</si>
  <si>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</si>
  <si>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</si>
  <si>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</si>
  <si>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</si>
  <si>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</si>
  <si>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</si>
  <si>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</si>
  <si>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</si>
  <si>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</si>
  <si>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</si>
  <si>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</si>
  <si>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</si>
  <si>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</si>
  <si>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</si>
  <si>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</si>
  <si>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</si>
  <si>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</si>
  <si>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</si>
  <si>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</si>
  <si>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</si>
  <si>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</si>
  <si>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</si>
  <si>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</si>
  <si>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</si>
  <si>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</si>
  <si>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</si>
  <si>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</si>
  <si>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</si>
  <si>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</si>
  <si>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</si>
  <si>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</si>
  <si>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</si>
  <si>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</si>
  <si>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</si>
  <si>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</si>
  <si>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</si>
  <si>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</si>
  <si>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</si>
  <si>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</si>
  <si>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</si>
  <si>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</si>
  <si>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</si>
  <si>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</si>
  <si>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</si>
  <si>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</si>
  <si>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</si>
  <si>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</si>
  <si>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</si>
  <si>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</si>
  <si>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</si>
  <si>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</si>
  <si>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</si>
  <si>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</si>
  <si>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</si>
  <si>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</si>
  <si>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</si>
  <si>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</si>
  <si>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</si>
  <si>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</si>
  <si>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</si>
  <si>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</si>
  <si>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</si>
  <si>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</si>
  <si>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</si>
  <si>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</si>
  <si>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</si>
  <si>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</si>
  <si>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</si>
  <si>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</si>
  <si>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</si>
  <si>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</si>
  <si>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</si>
  <si>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</si>
  <si>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</si>
  <si>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</si>
  <si>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</si>
  <si>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</si>
  <si>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</si>
  <si>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</si>
  <si>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</si>
  <si>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</si>
  <si>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</si>
  <si>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</si>
  <si>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</si>
  <si>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</si>
  <si>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</si>
  <si>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</si>
  <si>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</si>
  <si>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</si>
  <si>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</si>
  <si>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</si>
  <si>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</si>
  <si>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</si>
  <si>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</si>
  <si>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</si>
  <si>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</si>
  <si>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</si>
  <si>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</si>
  <si>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</si>
  <si>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</si>
  <si>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</si>
  <si>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</si>
  <si>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</si>
  <si>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</si>
  <si>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</si>
  <si>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</si>
  <si>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</si>
  <si>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</si>
  <si>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</si>
  <si>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</si>
  <si>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</si>
  <si>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</si>
  <si>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</si>
  <si>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</si>
  <si>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</si>
  <si>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</si>
  <si>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</si>
  <si>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</si>
  <si>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</si>
  <si>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</si>
  <si>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</si>
  <si>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</si>
  <si>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</si>
  <si>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</si>
  <si>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</si>
  <si>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</si>
  <si>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</si>
  <si>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</si>
  <si>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</si>
  <si>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</si>
  <si>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</si>
  <si>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</si>
  <si>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</si>
  <si>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</si>
  <si>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</si>
  <si>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</si>
  <si>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</si>
  <si>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</si>
  <si>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</si>
  <si>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</si>
  <si>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</si>
  <si>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</si>
  <si>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</si>
  <si>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</si>
  <si>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</si>
  <si>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</si>
  <si>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</si>
  <si>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</si>
  <si>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</si>
  <si>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</si>
  <si>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</si>
  <si>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</si>
  <si>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</si>
  <si>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</si>
  <si>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</si>
  <si>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</si>
  <si>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</si>
  <si>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</si>
  <si>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</si>
  <si>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</si>
  <si>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</si>
  <si>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</si>
  <si>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</si>
  <si>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</si>
  <si>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</si>
  <si>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</si>
  <si>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</si>
  <si>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</si>
  <si>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</si>
  <si>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</si>
  <si>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</si>
  <si>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</si>
  <si>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</si>
  <si>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</si>
  <si>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</si>
  <si>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</si>
  <si>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</si>
  <si>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</si>
  <si>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</si>
  <si>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</si>
  <si>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</si>
  <si>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</si>
  <si>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</si>
  <si>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</si>
  <si>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</si>
  <si>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</si>
  <si>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</si>
  <si>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</si>
  <si>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</si>
  <si>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</si>
  <si>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</si>
  <si>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</si>
  <si>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</si>
  <si>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</si>
  <si>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</si>
  <si>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</si>
  <si>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</si>
  <si>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</si>
  <si>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</si>
  <si>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</si>
  <si>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</si>
  <si>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</si>
  <si>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</si>
  <si>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</si>
  <si>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</si>
  <si>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</si>
  <si>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</si>
  <si>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</si>
  <si>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</si>
  <si>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</si>
  <si>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</si>
  <si>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</si>
  <si>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</si>
  <si>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</si>
  <si>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</si>
  <si>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</si>
  <si>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</si>
  <si>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</si>
  <si>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</si>
  <si>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</si>
  <si>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</si>
  <si>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</si>
  <si>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</si>
  <si>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</si>
  <si>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</si>
  <si>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</si>
  <si>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</si>
  <si>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</si>
  <si>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</si>
  <si>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</si>
  <si>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</si>
  <si>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</si>
  <si>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</si>
  <si>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</si>
  <si>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</si>
  <si>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</si>
  <si>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</si>
  <si>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</si>
  <si>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</si>
  <si>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</si>
  <si>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</si>
  <si>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</si>
  <si>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</si>
  <si>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</si>
  <si>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</si>
  <si>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</si>
  <si>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</si>
  <si>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</si>
  <si>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</si>
  <si>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</si>
  <si>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</si>
  <si>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</si>
  <si>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</si>
  <si>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</si>
  <si>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</si>
  <si>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</si>
  <si>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</si>
  <si>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</si>
  <si>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</si>
  <si>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</si>
  <si>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</si>
  <si>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</si>
  <si>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</si>
  <si>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</si>
  <si>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</si>
  <si>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</si>
  <si>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</si>
  <si>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</si>
  <si>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</si>
  <si>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</si>
  <si>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</si>
  <si>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</si>
  <si>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</si>
  <si>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</si>
  <si>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</si>
  <si>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</si>
  <si>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</si>
  <si>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</si>
  <si>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</si>
  <si>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</si>
  <si>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</si>
  <si>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</si>
  <si>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</si>
  <si>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</si>
  <si>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</si>
  <si>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</si>
  <si>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</si>
  <si>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</si>
  <si>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</si>
  <si>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</si>
  <si>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</si>
  <si>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</si>
  <si>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</si>
  <si>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</si>
  <si>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</si>
  <si>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</si>
  <si>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</si>
  <si>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</si>
  <si>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</si>
  <si>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</si>
  <si>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</si>
  <si>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</si>
  <si>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</si>
  <si>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</si>
  <si>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</si>
  <si>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</si>
  <si>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</si>
  <si>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</si>
  <si>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</si>
  <si>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</si>
  <si>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</si>
  <si>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</si>
  <si>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</si>
  <si>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</si>
  <si>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</si>
  <si>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</si>
  <si>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</si>
  <si>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</si>
  <si>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</si>
  <si>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</si>
  <si>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</si>
  <si>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</si>
  <si>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</si>
  <si>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</si>
  <si>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</si>
  <si>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</si>
  <si>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</si>
  <si>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</si>
  <si>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</si>
  <si>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</si>
  <si>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</si>
  <si>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</si>
  <si>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</si>
  <si>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</si>
  <si>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</si>
  <si>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</si>
  <si>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</si>
  <si>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</si>
  <si>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</si>
  <si>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</si>
  <si>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</si>
  <si>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</si>
  <si>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</si>
  <si>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</si>
  <si>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</si>
  <si>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</si>
  <si>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</si>
  <si>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</si>
  <si>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</si>
  <si>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</si>
  <si>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</si>
  <si>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</si>
  <si>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</si>
  <si>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</si>
  <si>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</si>
  <si>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</si>
  <si>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</si>
  <si>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</si>
  <si>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</si>
  <si>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</si>
  <si>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</si>
  <si>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</si>
  <si>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</si>
  <si>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</si>
  <si>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</si>
  <si>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</si>
  <si>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</si>
  <si>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</si>
  <si>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</si>
  <si>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</si>
  <si>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</si>
  <si>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</si>
  <si>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</si>
  <si>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</si>
  <si>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</si>
  <si>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</si>
  <si>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</si>
  <si>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</si>
  <si>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</si>
  <si>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</si>
  <si>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</si>
  <si>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</si>
  <si>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</si>
  <si>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</si>
  <si>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</si>
  <si>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</si>
  <si>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</si>
  <si>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</si>
  <si>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</si>
  <si>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</si>
  <si>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</si>
  <si>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</si>
  <si>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</si>
  <si>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</si>
  <si>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</si>
  <si>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</si>
  <si>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</si>
  <si>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</si>
  <si>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</si>
  <si>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</si>
  <si>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</si>
  <si>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</si>
  <si>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</si>
  <si>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</si>
  <si>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</si>
  <si>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</si>
  <si>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</si>
  <si>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</si>
  <si>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</si>
  <si>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</si>
  <si>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</si>
  <si>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</si>
  <si>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</si>
  <si>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</si>
  <si>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</si>
  <si>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</si>
  <si>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</si>
  <si>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</si>
  <si>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</si>
  <si>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</si>
  <si>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</si>
  <si>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</si>
  <si>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</si>
  <si>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</si>
  <si>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</si>
  <si>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</si>
  <si>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</si>
  <si>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</si>
  <si>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</si>
  <si>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</si>
  <si>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</si>
  <si>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</si>
  <si>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</si>
  <si>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</si>
  <si>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</si>
  <si>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</si>
  <si>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</si>
  <si>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</si>
  <si>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</si>
  <si>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</si>
  <si>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</si>
  <si>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</si>
  <si>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</si>
  <si>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</si>
  <si>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</si>
  <si>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</si>
  <si>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</si>
  <si>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</si>
  <si>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</si>
  <si>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</si>
  <si>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</si>
  <si>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</si>
  <si>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</si>
  <si>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</si>
  <si>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</si>
  <si>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</si>
  <si>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</si>
  <si>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</si>
  <si>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</si>
  <si>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</si>
  <si>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</si>
  <si>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</si>
  <si>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</si>
  <si>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</si>
  <si>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</si>
  <si>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</si>
  <si>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</si>
  <si>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</si>
  <si>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</si>
  <si>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</si>
  <si>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</si>
  <si>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</si>
  <si>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</si>
  <si>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</si>
  <si>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</si>
  <si>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</si>
  <si>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</si>
  <si>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</si>
  <si>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</si>
  <si>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</si>
  <si>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</si>
  <si>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</si>
  <si>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</si>
  <si>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</si>
  <si>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</si>
  <si>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</si>
  <si>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</si>
  <si>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</si>
  <si>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</si>
  <si>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</si>
  <si>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</si>
  <si>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</si>
  <si>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</si>
  <si>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</si>
  <si>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</si>
  <si>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</si>
  <si>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</si>
  <si>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</si>
  <si>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</si>
  <si>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</si>
  <si>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</si>
  <si>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</si>
  <si>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</si>
  <si>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</si>
  <si>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</si>
  <si>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</si>
  <si>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</si>
  <si>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</si>
  <si>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</si>
  <si>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</si>
  <si>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</si>
  <si>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</si>
  <si>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</si>
  <si>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</si>
  <si>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</si>
  <si>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</si>
  <si>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</si>
  <si>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</si>
  <si>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</si>
  <si>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</si>
  <si>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</si>
  <si>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</si>
  <si>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</si>
  <si>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</si>
  <si>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</si>
  <si>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</si>
  <si>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</si>
  <si>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</si>
  <si>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</si>
  <si>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</si>
  <si>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</si>
  <si>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</si>
  <si>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</si>
  <si>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</si>
  <si>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</si>
  <si>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</si>
  <si>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</si>
  <si>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</si>
  <si>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</si>
  <si>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</si>
  <si>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</si>
  <si>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</si>
  <si>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</si>
  <si>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</si>
  <si>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</si>
  <si>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</si>
  <si>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</si>
  <si>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</si>
  <si>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</si>
  <si>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</si>
  <si>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</si>
  <si>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</si>
  <si>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</si>
  <si>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</si>
  <si>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</si>
  <si>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</si>
  <si>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</si>
  <si>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</si>
  <si>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</si>
  <si>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</si>
  <si>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</si>
  <si>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</si>
  <si>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</si>
  <si>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</si>
  <si>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</si>
  <si>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</si>
  <si>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</si>
  <si>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</si>
  <si>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</si>
  <si>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</si>
  <si>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</si>
  <si>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</si>
  <si>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</si>
  <si>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</si>
  <si>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</si>
  <si>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</si>
  <si>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</si>
  <si>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</si>
  <si>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</si>
  <si>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</si>
  <si>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</si>
  <si>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</si>
  <si>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</si>
  <si>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</si>
  <si>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</si>
  <si>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</si>
  <si>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</si>
  <si>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</si>
  <si>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</si>
  <si>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</si>
  <si>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</si>
  <si>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</si>
  <si>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</si>
  <si>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</si>
  <si>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</si>
  <si>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</si>
  <si>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</si>
  <si>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</si>
  <si>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</si>
  <si>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</si>
  <si>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</si>
  <si>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</si>
  <si>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</si>
  <si>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</si>
  <si>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</si>
  <si>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</si>
  <si>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</si>
  <si>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</si>
  <si>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</si>
  <si>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</si>
  <si>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</si>
  <si>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</si>
  <si>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</si>
  <si>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</si>
  <si>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</si>
  <si>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</si>
  <si>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</si>
  <si>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</si>
  <si>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</si>
  <si>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</si>
  <si>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</si>
  <si>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</si>
  <si>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</si>
  <si>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</si>
  <si>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</si>
  <si>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</si>
  <si>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</si>
  <si>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</si>
  <si>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</si>
  <si>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</si>
  <si>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</si>
  <si>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</si>
  <si>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</si>
  <si>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</si>
  <si>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</si>
  <si>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</si>
  <si>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</si>
  <si>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</si>
  <si>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</si>
  <si>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</si>
  <si>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</si>
  <si>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</si>
  <si>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</si>
  <si>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</si>
  <si>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</si>
  <si>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</si>
  <si>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</si>
  <si>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</si>
  <si>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</si>
  <si>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</si>
  <si>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</si>
  <si>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</si>
  <si>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</si>
  <si>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</si>
  <si>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</si>
  <si>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</si>
  <si>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</si>
  <si>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</si>
  <si>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</si>
  <si>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</si>
  <si>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</si>
  <si>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</si>
  <si>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</si>
  <si>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</si>
  <si>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</si>
  <si>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</si>
  <si>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</si>
  <si>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</si>
  <si>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</si>
  <si>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</si>
  <si>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</si>
  <si>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</si>
  <si>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</si>
  <si>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</si>
  <si>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</si>
  <si>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</si>
  <si>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</si>
  <si>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</si>
  <si>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</si>
  <si>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</si>
  <si>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</si>
  <si>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</si>
  <si>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</si>
  <si>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</si>
  <si>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</si>
  <si>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</si>
  <si>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</si>
  <si>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</si>
  <si>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</si>
  <si>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</si>
  <si>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</si>
  <si>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</si>
  <si>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</si>
  <si>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</si>
  <si>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</si>
  <si>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</si>
  <si>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</si>
  <si>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</si>
  <si>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</si>
  <si>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</si>
  <si>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</si>
  <si>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</si>
  <si>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</si>
  <si>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</si>
  <si>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</si>
  <si>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</si>
  <si>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</si>
  <si>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</si>
  <si>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</si>
  <si>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</si>
  <si>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</si>
  <si>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</si>
  <si>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</si>
  <si>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</si>
  <si>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</si>
  <si>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</si>
  <si>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</si>
  <si>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</si>
  <si>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</si>
  <si>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</si>
  <si>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</si>
  <si>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</si>
  <si>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</si>
  <si>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</si>
  <si>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</si>
  <si>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</si>
  <si>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</si>
  <si>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</si>
  <si>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</si>
  <si>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</si>
  <si>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</si>
  <si>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</si>
  <si>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</si>
  <si>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</si>
  <si>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</si>
  <si>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</si>
  <si>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</si>
  <si>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</si>
  <si>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</si>
  <si>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</si>
  <si>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</si>
  <si>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</si>
  <si>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</si>
  <si>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</si>
  <si>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</si>
  <si>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</si>
  <si>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</si>
  <si>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</si>
  <si>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</si>
  <si>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</si>
  <si>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</si>
  <si>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</si>
  <si>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</si>
  <si>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</si>
  <si>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</si>
  <si>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</si>
  <si>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</si>
  <si>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</si>
  <si>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</si>
  <si>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</si>
  <si>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</si>
  <si>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</si>
  <si>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</si>
  <si>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</si>
  <si>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</si>
  <si>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</si>
  <si>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</si>
  <si>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</si>
  <si>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</si>
  <si>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</si>
  <si>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</si>
  <si>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</si>
  <si>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</si>
  <si>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</si>
  <si>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</si>
  <si>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</si>
  <si>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</si>
  <si>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</si>
  <si>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</si>
  <si>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</si>
  <si>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</si>
  <si>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</si>
  <si>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</si>
  <si>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</si>
  <si>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</si>
  <si>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</si>
  <si>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</si>
  <si>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</si>
  <si>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</si>
  <si>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</si>
  <si>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</si>
  <si>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</si>
  <si>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</si>
  <si>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</si>
  <si>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</si>
  <si>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</si>
  <si>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</si>
  <si>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</si>
  <si>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</si>
  <si>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</si>
  <si>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</si>
  <si>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</si>
  <si>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</si>
  <si>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</si>
  <si>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</si>
  <si>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</si>
  <si>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</si>
  <si>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</si>
  <si>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</si>
  <si>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</si>
  <si>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</si>
  <si>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</si>
  <si>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</si>
  <si>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</si>
  <si>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</si>
  <si>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</si>
  <si>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</si>
  <si>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</si>
  <si>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</si>
  <si>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</si>
  <si>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</si>
  <si>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</si>
  <si>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</si>
  <si>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</si>
  <si>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</si>
  <si>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</si>
  <si>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</si>
  <si>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</si>
  <si>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</si>
  <si>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</si>
  <si>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</si>
  <si>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</si>
  <si>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</si>
  <si>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</si>
  <si>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</si>
  <si>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</si>
  <si>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</si>
  <si>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</si>
  <si>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</si>
  <si>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</si>
  <si>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</si>
  <si>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</si>
  <si>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</si>
  <si>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</si>
  <si>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</si>
  <si>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</si>
  <si>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</si>
  <si>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</si>
  <si>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</si>
  <si>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</si>
  <si>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</si>
  <si>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</si>
  <si>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</si>
  <si>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</si>
  <si>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</si>
  <si>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</si>
  <si>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</si>
  <si>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</si>
  <si>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</si>
  <si>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</si>
  <si>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</si>
  <si>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</si>
  <si>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</si>
  <si>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</si>
  <si>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</si>
  <si>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</si>
  <si>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</si>
  <si>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</si>
  <si>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</si>
  <si>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</si>
  <si>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</si>
  <si>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</si>
  <si>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</si>
  <si>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</si>
  <si>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</si>
  <si>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</si>
  <si>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</si>
  <si>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</si>
  <si>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</si>
  <si>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</si>
  <si>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</si>
  <si>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</si>
  <si>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</si>
  <si>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</si>
  <si>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</si>
  <si>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</si>
  <si>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</si>
  <si>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</si>
  <si>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</si>
  <si>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</si>
  <si>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</si>
  <si>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</si>
  <si>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</si>
  <si>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</si>
  <si>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</si>
  <si>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</si>
  <si>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</si>
  <si>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</si>
  <si>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</si>
  <si>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</si>
  <si>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</si>
  <si>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</si>
  <si>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</si>
  <si>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</si>
  <si>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</si>
  <si>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</si>
  <si>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</si>
  <si>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</si>
  <si>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</si>
  <si>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</si>
  <si>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</si>
  <si>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</si>
  <si>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</si>
  <si>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</si>
  <si>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</si>
  <si>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</si>
  <si>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</si>
  <si>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</si>
  <si>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</si>
  <si>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</si>
  <si>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</si>
  <si>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</si>
  <si>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</si>
  <si>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</si>
  <si>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</si>
  <si>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</si>
  <si>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</si>
  <si>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</si>
  <si>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</si>
  <si>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</si>
  <si>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</si>
  <si>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</si>
  <si>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</si>
  <si>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</si>
  <si>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</si>
  <si>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</si>
  <si>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</si>
  <si>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</si>
  <si>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</si>
  <si>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</si>
  <si>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</si>
  <si>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</si>
  <si>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</si>
  <si>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</si>
  <si>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</si>
  <si>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</si>
  <si>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</si>
  <si>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</si>
  <si>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</si>
  <si>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</si>
  <si>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</si>
  <si>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</si>
  <si>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</si>
  <si>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</si>
  <si>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</si>
  <si>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</si>
  <si>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</si>
  <si>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</si>
  <si>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</si>
  <si>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</si>
  <si>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</si>
  <si>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</si>
  <si>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</si>
  <si>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</si>
  <si>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</si>
  <si>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</si>
  <si>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</si>
  <si>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</si>
  <si>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</si>
  <si>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</si>
  <si>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</si>
  <si>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</si>
  <si>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</si>
  <si>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</si>
  <si>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</si>
  <si>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</si>
  <si>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</si>
  <si>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</si>
  <si>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</si>
  <si>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</si>
  <si>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</si>
  <si>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</si>
  <si>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</si>
  <si>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</si>
  <si>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</si>
  <si>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</si>
  <si>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</si>
  <si>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</si>
  <si>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</si>
  <si>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</si>
  <si>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</si>
  <si>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</si>
  <si>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</si>
  <si>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</si>
  <si>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</si>
  <si>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</si>
  <si>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</si>
  <si>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</si>
  <si>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</si>
  <si>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</si>
  <si>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</si>
  <si>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</si>
  <si>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</si>
  <si>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</si>
  <si>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</si>
  <si>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</si>
  <si>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</si>
  <si>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</si>
  <si>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</si>
  <si>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</si>
  <si>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</si>
  <si>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</si>
  <si>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</si>
  <si>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</si>
  <si>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</si>
  <si>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</si>
  <si>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</si>
  <si>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</si>
  <si>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</si>
  <si>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</si>
  <si>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</si>
  <si>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</si>
  <si>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</si>
  <si>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</si>
  <si>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</si>
  <si>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</si>
  <si>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</si>
  <si>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</si>
  <si>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</si>
  <si>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</si>
  <si>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</si>
  <si>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</si>
  <si>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</si>
  <si>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</si>
  <si>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</si>
  <si>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</si>
  <si>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</si>
  <si>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</si>
  <si>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</si>
  <si>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</si>
  <si>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</si>
  <si>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</si>
  <si>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</si>
  <si>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</si>
  <si>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</si>
  <si>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</si>
  <si>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</si>
  <si>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</si>
  <si>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</si>
  <si>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</si>
  <si>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</si>
  <si>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</si>
  <si>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</si>
  <si>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</si>
  <si>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</si>
  <si>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</si>
  <si>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</si>
  <si>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</si>
  <si>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</si>
  <si>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</si>
  <si>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</si>
  <si>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</si>
  <si>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</si>
  <si>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</si>
  <si>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</si>
  <si>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</si>
  <si>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</si>
  <si>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</si>
  <si>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</si>
  <si>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</si>
  <si>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</si>
  <si>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</si>
  <si>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</si>
  <si>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</si>
  <si>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</si>
  <si>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</si>
  <si>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</si>
  <si>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</si>
  <si>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</si>
  <si>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</si>
  <si>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</si>
  <si>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</si>
  <si>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</si>
  <si>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</si>
  <si>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</si>
  <si>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</si>
  <si>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</si>
  <si>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</si>
  <si>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</si>
  <si>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</si>
  <si>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</si>
  <si>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</si>
  <si>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</si>
  <si>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</si>
  <si>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</si>
  <si>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</si>
  <si>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</si>
  <si>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</si>
  <si>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</si>
  <si>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</si>
  <si>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</si>
  <si>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</si>
  <si>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</si>
  <si>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</si>
  <si>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</si>
  <si>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</si>
  <si>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</si>
  <si>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</si>
  <si>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</si>
  <si>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</si>
  <si>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</si>
  <si>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</si>
  <si>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</si>
  <si>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</si>
  <si>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</si>
  <si>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</si>
  <si>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</si>
  <si>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</si>
  <si>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</si>
  <si>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</si>
  <si>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</si>
  <si>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</si>
  <si>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</si>
  <si>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</si>
  <si>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</si>
  <si>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</si>
  <si>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</si>
  <si>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</si>
  <si>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</si>
  <si>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</si>
  <si>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</si>
  <si>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</si>
  <si>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</si>
  <si>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</si>
  <si>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</si>
  <si>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</si>
  <si>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</si>
  <si>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</si>
  <si>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</si>
  <si>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</si>
  <si>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</si>
  <si>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</si>
  <si>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</si>
  <si>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</si>
  <si>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</si>
  <si>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</si>
  <si>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</si>
  <si>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</si>
  <si>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</si>
  <si>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</si>
  <si>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</si>
  <si>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</si>
  <si>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</si>
  <si>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</si>
  <si>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</si>
  <si>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</si>
  <si>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</si>
  <si>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</si>
  <si>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</si>
  <si>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</si>
  <si>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</si>
  <si>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</si>
  <si>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</si>
  <si>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</si>
  <si>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</si>
  <si>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</si>
  <si>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</si>
  <si>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</si>
  <si>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</si>
  <si>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</si>
  <si>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</si>
  <si>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</si>
  <si>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</si>
  <si>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</si>
  <si>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</si>
  <si>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</si>
  <si>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</si>
  <si>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</si>
  <si>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</si>
  <si>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</si>
  <si>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</si>
  <si>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</si>
  <si>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</si>
  <si>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</si>
  <si>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</si>
  <si>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</si>
  <si>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</si>
  <si>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</si>
  <si>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</si>
  <si>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</si>
  <si>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</si>
  <si>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</si>
  <si>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</si>
  <si>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</si>
  <si>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</si>
  <si>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</si>
  <si>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</si>
  <si>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</si>
  <si>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</si>
  <si>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</si>
  <si>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</si>
  <si>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</si>
  <si>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</si>
  <si>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</si>
  <si>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</si>
  <si>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</si>
  <si>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</si>
  <si>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</si>
  <si>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</si>
  <si>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</si>
  <si>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</si>
  <si>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</si>
  <si>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</si>
  <si>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</si>
  <si>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</si>
  <si>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</si>
  <si>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</si>
  <si>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</si>
  <si>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</si>
  <si>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</si>
  <si>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</si>
  <si>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</si>
  <si>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</si>
  <si>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</si>
  <si>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</si>
  <si>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</si>
  <si>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</si>
  <si>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</si>
  <si>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</si>
  <si>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</si>
  <si>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</si>
  <si>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</si>
  <si>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</si>
  <si>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</si>
  <si>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</si>
  <si>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</si>
  <si>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</si>
  <si>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</si>
  <si>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</si>
  <si>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</si>
  <si>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</si>
  <si>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</si>
  <si>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</si>
  <si>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</si>
  <si>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</si>
  <si>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</si>
  <si>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</si>
  <si>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</si>
  <si>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</si>
  <si>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</si>
  <si>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</si>
  <si>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</si>
  <si>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</si>
  <si>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</si>
  <si>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</si>
  <si>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</si>
  <si>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</si>
  <si>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</si>
  <si>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</si>
  <si>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</si>
  <si>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</si>
  <si>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</si>
  <si>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</si>
  <si>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</si>
  <si>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</si>
  <si>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</si>
  <si>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</si>
  <si>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</si>
  <si>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</si>
  <si>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</si>
  <si>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</si>
  <si>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</si>
  <si>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</si>
  <si>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</si>
  <si>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</si>
  <si>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</si>
  <si>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</si>
  <si>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</si>
  <si>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</si>
  <si>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</si>
  <si>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</si>
  <si>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</si>
  <si>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</si>
  <si>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</si>
  <si>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</si>
  <si>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</si>
  <si>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</si>
  <si>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</si>
  <si>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</si>
  <si>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</si>
  <si>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</si>
  <si>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</si>
  <si>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</si>
  <si>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</si>
  <si>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</si>
  <si>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</si>
  <si>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</si>
  <si>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</si>
  <si>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</si>
  <si>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</si>
  <si>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</si>
  <si>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</si>
  <si>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</si>
  <si>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</si>
  <si>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</si>
  <si>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</si>
  <si>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</si>
  <si>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</si>
  <si>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</si>
  <si>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</si>
  <si>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</si>
  <si>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</si>
  <si>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</si>
  <si>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</si>
  <si>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</si>
  <si>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</si>
  <si>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</si>
  <si>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</si>
  <si>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</si>
  <si>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</si>
  <si>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</si>
  <si>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</si>
  <si>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</si>
  <si>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</si>
  <si>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</si>
  <si>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</si>
  <si>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</si>
  <si>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</si>
  <si>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</si>
  <si>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</si>
  <si>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</si>
  <si>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</si>
  <si>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</si>
  <si>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</si>
  <si>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</si>
  <si>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</si>
  <si>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</si>
  <si>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</si>
  <si>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</si>
  <si>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</si>
  <si>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</si>
  <si>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</si>
  <si>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</si>
  <si>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</si>
  <si>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</si>
  <si>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</si>
  <si>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</si>
  <si>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</si>
  <si>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</si>
  <si>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</si>
  <si>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</si>
  <si>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</si>
  <si>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</si>
  <si>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</si>
  <si>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</si>
  <si>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</si>
  <si>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</si>
  <si>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</si>
  <si>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</si>
  <si>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</si>
  <si>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</si>
  <si>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</si>
  <si>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</si>
  <si>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</si>
  <si>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</si>
  <si>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</si>
  <si>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</si>
  <si>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</si>
  <si>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</si>
  <si>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</si>
  <si>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</si>
  <si>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</si>
  <si>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</si>
  <si>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</si>
  <si>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</si>
  <si>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</si>
  <si>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</si>
  <si>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</si>
  <si>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</si>
  <si>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</si>
  <si>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</si>
  <si>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</si>
  <si>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</si>
  <si>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</si>
  <si>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</si>
  <si>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</si>
  <si>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</si>
  <si>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</si>
  <si>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</si>
  <si>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</si>
  <si>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</si>
  <si>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</si>
  <si>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</si>
  <si>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</si>
  <si>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</si>
  <si>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</si>
  <si>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</si>
  <si>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</si>
  <si>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</si>
  <si>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</si>
  <si>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</si>
  <si>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</si>
  <si>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</si>
  <si>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</si>
  <si>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</si>
  <si>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</si>
  <si>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</si>
  <si>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</si>
  <si>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</si>
  <si>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</si>
  <si>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</si>
  <si>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</si>
  <si>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</si>
  <si>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</si>
  <si>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</si>
  <si>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</si>
  <si>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</si>
  <si>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</si>
  <si>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</si>
  <si>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</si>
  <si>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</si>
  <si>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</si>
  <si>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</si>
  <si>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</si>
  <si>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</si>
  <si>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</si>
  <si>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</si>
  <si>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</si>
  <si>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</si>
  <si>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</si>
  <si>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</si>
  <si>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</si>
  <si>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</si>
  <si>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</si>
  <si>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</si>
  <si>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</si>
  <si>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</si>
  <si>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</si>
  <si>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</si>
  <si>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</si>
  <si>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</si>
  <si>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</si>
  <si>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</si>
  <si>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</si>
  <si>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</si>
  <si>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</si>
  <si>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</si>
  <si>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</si>
  <si>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</si>
  <si>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</si>
  <si>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</si>
  <si>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</si>
  <si>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</si>
  <si>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</si>
  <si>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</si>
  <si>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</si>
  <si>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</si>
  <si>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</si>
  <si>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</si>
  <si>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</si>
  <si>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</si>
  <si>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</si>
  <si>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</si>
  <si>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</si>
  <si>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</si>
  <si>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</si>
  <si>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</si>
  <si>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</si>
  <si>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</si>
  <si>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</si>
  <si>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</si>
  <si>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</si>
  <si>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</si>
  <si>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</si>
  <si>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</si>
  <si>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</si>
  <si>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</si>
  <si>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</si>
  <si>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</si>
  <si>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</si>
  <si>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</si>
  <si>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</si>
  <si>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</si>
  <si>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</si>
  <si>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</si>
  <si>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</si>
  <si>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</si>
  <si>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</si>
  <si>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</si>
  <si>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</si>
  <si>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</si>
  <si>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</si>
  <si>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</si>
  <si>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</si>
  <si>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</si>
  <si>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</si>
  <si>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</si>
  <si>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</si>
  <si>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</si>
  <si>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</si>
  <si>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</si>
  <si>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</si>
  <si>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</si>
  <si>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</si>
  <si>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</si>
  <si>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</si>
  <si>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</si>
  <si>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</si>
  <si>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</si>
  <si>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</si>
  <si>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</si>
  <si>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</si>
  <si>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</si>
  <si>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</si>
  <si>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</si>
  <si>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</si>
  <si>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</si>
  <si>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</si>
  <si>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</si>
  <si>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</si>
  <si>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</si>
  <si>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</si>
  <si>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</si>
  <si>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</si>
  <si>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</si>
  <si>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</si>
  <si>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</si>
  <si>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</si>
  <si>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</si>
  <si>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</si>
  <si>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</si>
  <si>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</si>
  <si>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</si>
  <si>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</si>
  <si>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</si>
  <si>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</si>
  <si>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</si>
  <si>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</si>
  <si>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</si>
  <si>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</si>
  <si>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</si>
  <si>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</si>
  <si>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</si>
  <si>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</si>
  <si>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</si>
  <si>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</si>
  <si>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</si>
  <si>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</si>
  <si>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</si>
  <si>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</si>
  <si>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</si>
  <si>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</si>
  <si>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</si>
  <si>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</si>
  <si>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</si>
  <si>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</si>
  <si>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</si>
  <si>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</si>
  <si>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</si>
  <si>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</si>
  <si>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</si>
  <si>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</si>
  <si>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</si>
  <si>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</si>
  <si>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</si>
  <si>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</si>
  <si>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</si>
  <si>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</si>
  <si>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</si>
  <si>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</si>
  <si>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</si>
  <si>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</si>
  <si>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</si>
  <si>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</si>
  <si>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</si>
  <si>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</si>
  <si>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</si>
  <si>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</si>
  <si>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</si>
  <si>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</si>
  <si>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</si>
  <si>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</si>
  <si>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</si>
  <si>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</si>
  <si>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</si>
  <si>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</si>
  <si>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</si>
  <si>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</si>
  <si>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</si>
  <si>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</si>
  <si>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</si>
  <si>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</si>
  <si>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</si>
  <si>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</si>
  <si>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</si>
  <si>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</si>
  <si>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</si>
  <si>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</si>
  <si>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</si>
  <si>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</si>
  <si>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</si>
  <si>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</si>
  <si>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</si>
  <si>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</si>
  <si>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</si>
  <si>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</si>
  <si>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</si>
  <si>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</si>
  <si>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</si>
  <si>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</si>
  <si>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</si>
  <si>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</si>
  <si>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</si>
  <si>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</si>
  <si>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</si>
  <si>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</si>
  <si>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</si>
  <si>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</si>
  <si>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</si>
  <si>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</si>
  <si>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</si>
  <si>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</si>
  <si>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</si>
  <si>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</si>
  <si>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</si>
  <si>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</si>
  <si>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</si>
  <si>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</si>
  <si>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</si>
  <si>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</si>
  <si>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</si>
  <si>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</si>
  <si>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</si>
  <si>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</si>
  <si>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</si>
  <si>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</si>
  <si>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</si>
  <si>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</si>
  <si>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</si>
  <si>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</si>
  <si>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</si>
  <si>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</si>
  <si>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</si>
  <si>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</si>
  <si>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</si>
  <si>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</si>
  <si>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</si>
  <si>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</si>
  <si>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</si>
  <si>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</si>
  <si>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</si>
  <si>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</si>
  <si>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</si>
  <si>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</si>
  <si>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</si>
  <si>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</si>
  <si>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</si>
  <si>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</si>
  <si>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</si>
  <si>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</si>
  <si>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</si>
  <si>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</si>
  <si>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</si>
  <si>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</si>
  <si>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</si>
  <si>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</si>
  <si>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</si>
  <si>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</si>
  <si>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</si>
  <si>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</si>
  <si>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</si>
  <si>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</si>
  <si>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</si>
  <si>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</si>
  <si>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</si>
  <si>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</si>
  <si>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</si>
  <si>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</si>
  <si>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</si>
  <si>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</si>
  <si>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</si>
  <si>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</si>
  <si>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</si>
  <si>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</si>
  <si>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</si>
  <si>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</si>
  <si>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</si>
  <si>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</si>
  <si>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</si>
  <si>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</si>
  <si>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</si>
  <si>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</si>
  <si>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</si>
  <si>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</si>
  <si>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</si>
  <si>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</si>
  <si>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</si>
  <si>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</si>
  <si>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</si>
  <si>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</si>
  <si>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</si>
  <si>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</si>
  <si>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</si>
  <si>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</si>
  <si>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</si>
  <si>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</si>
  <si>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</si>
  <si>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</si>
  <si>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</si>
  <si>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</si>
  <si>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</si>
  <si>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</si>
  <si>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</si>
  <si>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</si>
  <si>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</si>
  <si>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</si>
  <si>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</si>
  <si>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</si>
  <si>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</si>
  <si>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</si>
  <si>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</si>
  <si>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</si>
  <si>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</si>
  <si>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</si>
  <si>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</si>
  <si>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</si>
  <si>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</si>
  <si>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</si>
  <si>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</si>
  <si>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</si>
  <si>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</si>
  <si>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</si>
  <si>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</si>
  <si>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</si>
  <si>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</si>
  <si>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</si>
  <si>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</si>
  <si>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</si>
  <si>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</si>
  <si>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</si>
  <si>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</si>
  <si>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</si>
  <si>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</si>
  <si>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</si>
  <si>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</si>
  <si>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</si>
  <si>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</si>
  <si>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</si>
  <si>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</si>
  <si>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</si>
  <si>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</si>
  <si>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</si>
  <si>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</si>
  <si>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</si>
  <si>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</si>
  <si>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</si>
  <si>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</si>
  <si>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</si>
  <si>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</si>
  <si>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</si>
  <si>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</si>
  <si>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</si>
  <si>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</si>
  <si>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</si>
  <si>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</si>
  <si>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</si>
  <si>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</si>
  <si>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</si>
  <si>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</si>
  <si>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</si>
  <si>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</si>
  <si>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</si>
  <si>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</si>
  <si>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</si>
  <si>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</si>
  <si>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</si>
  <si>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</si>
  <si>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</si>
  <si>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</si>
  <si>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</si>
  <si>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</si>
  <si>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</si>
  <si>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</si>
  <si>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</si>
  <si>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</si>
  <si>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</si>
  <si>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</si>
  <si>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</si>
  <si>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</si>
  <si>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</si>
  <si>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</si>
  <si>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</si>
  <si>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</si>
  <si>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</si>
  <si>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</si>
  <si>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</si>
  <si>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</si>
  <si>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</si>
  <si>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</si>
  <si>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</si>
  <si>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</si>
  <si>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</si>
  <si>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</si>
  <si>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</si>
  <si>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</si>
  <si>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</si>
  <si>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</si>
  <si>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</si>
  <si>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</si>
  <si>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</si>
  <si>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</si>
  <si>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</si>
  <si>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</si>
  <si>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</si>
  <si>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</si>
  <si>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</si>
  <si>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</si>
  <si>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</si>
  <si>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</si>
  <si>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</si>
  <si>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</si>
  <si>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</si>
  <si>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</si>
  <si>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</si>
  <si>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</si>
  <si>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</si>
  <si>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</si>
  <si>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</si>
  <si>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</si>
  <si>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</si>
  <si>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</si>
  <si>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</si>
  <si>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</si>
  <si>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</si>
  <si>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</si>
  <si>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</si>
  <si>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</si>
  <si>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</si>
  <si>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</si>
  <si>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</si>
  <si>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</si>
  <si>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</si>
  <si>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</si>
  <si>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</si>
  <si>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</si>
  <si>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</si>
  <si>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</si>
  <si>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</si>
  <si>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</si>
  <si>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</si>
  <si>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</si>
  <si>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</si>
  <si>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</si>
  <si>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</si>
  <si>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</si>
  <si>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</si>
  <si>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</si>
  <si>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</si>
  <si>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</si>
  <si>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</si>
  <si>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</si>
  <si>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</si>
  <si>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</si>
  <si>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</si>
  <si>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</si>
  <si>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</si>
  <si>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</si>
  <si>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</si>
  <si>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</si>
  <si>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</si>
  <si>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</si>
  <si>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</si>
  <si>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</si>
  <si>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</si>
  <si>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</si>
  <si>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</si>
  <si>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</si>
  <si>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</si>
  <si>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</si>
  <si>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</si>
  <si>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</si>
  <si>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</si>
  <si>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</si>
  <si>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</si>
  <si>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</si>
  <si>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</si>
  <si>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</si>
  <si>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</si>
  <si>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</si>
  <si>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</si>
  <si>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</si>
  <si>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</si>
  <si>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</si>
  <si>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</si>
  <si>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</si>
  <si>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</si>
  <si>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</si>
  <si>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</si>
  <si>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</si>
  <si>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</si>
  <si>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</si>
  <si>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</si>
  <si>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</si>
  <si>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</si>
  <si>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</si>
  <si>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</si>
  <si>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</si>
  <si>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</si>
  <si>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</si>
  <si>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</si>
  <si>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</si>
  <si>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</si>
  <si>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</si>
  <si>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</si>
  <si>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</si>
  <si>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</si>
  <si>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</si>
  <si>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</si>
  <si>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</si>
  <si>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</si>
  <si>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</si>
  <si>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</si>
  <si>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</si>
  <si>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</si>
  <si>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</si>
  <si>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</si>
  <si>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</si>
  <si>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</si>
  <si>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</si>
  <si>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</si>
  <si>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</si>
  <si>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</si>
  <si>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</si>
  <si>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</si>
  <si>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</si>
  <si>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</si>
  <si>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</si>
  <si>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</si>
  <si>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</si>
  <si>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</si>
  <si>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</si>
  <si>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</si>
  <si>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</si>
  <si>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</si>
  <si>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</si>
  <si>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</si>
  <si>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</si>
  <si>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</si>
  <si>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</si>
  <si>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</si>
  <si>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</si>
  <si>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</si>
  <si>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</si>
  <si>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</si>
  <si>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</si>
  <si>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</si>
  <si>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</si>
  <si>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</si>
  <si>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</si>
  <si>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</si>
  <si>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</si>
  <si>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</si>
  <si>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</si>
  <si>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</si>
  <si>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</si>
  <si>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</si>
  <si>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</si>
  <si>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</si>
  <si>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</si>
  <si>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</si>
  <si>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</si>
  <si>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</si>
  <si>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</si>
  <si>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</si>
  <si>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</si>
  <si>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</si>
  <si>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</si>
  <si>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</si>
  <si>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</si>
  <si>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</si>
  <si>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</si>
  <si>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</si>
  <si>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</si>
  <si>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</si>
  <si>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</si>
  <si>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</si>
  <si>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</si>
  <si>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</si>
  <si>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</si>
  <si>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</si>
  <si>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</si>
  <si>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</si>
  <si>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</si>
  <si>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</si>
  <si>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</si>
  <si>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</si>
  <si>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</si>
  <si>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</si>
  <si>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</si>
  <si>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</si>
  <si>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</si>
  <si>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</si>
  <si>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</si>
  <si>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</si>
  <si>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</si>
  <si>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</si>
  <si>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</si>
  <si>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</si>
  <si>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</si>
  <si>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</si>
  <si>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</si>
  <si>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</si>
  <si>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</si>
  <si>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</si>
  <si>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</si>
  <si>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</si>
  <si>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</si>
  <si>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</si>
  <si>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</si>
  <si>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</si>
  <si>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</si>
  <si>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</si>
  <si>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</si>
  <si>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</si>
  <si>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</si>
  <si>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</si>
  <si>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</si>
  <si>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</si>
  <si>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</si>
  <si>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</si>
  <si>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</si>
  <si>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</si>
  <si>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</si>
  <si>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</si>
  <si>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</si>
  <si>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</si>
  <si>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</si>
  <si>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</si>
  <si>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</si>
  <si>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</si>
  <si>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</si>
  <si>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</si>
  <si>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</si>
  <si>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</si>
  <si>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</si>
  <si>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</si>
  <si>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</si>
  <si>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</si>
  <si>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</si>
  <si>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</si>
  <si>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</si>
  <si>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</si>
  <si>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</si>
  <si>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</si>
  <si>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</si>
  <si>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</si>
  <si>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</si>
  <si>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</si>
  <si>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</si>
  <si>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</si>
  <si>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</si>
  <si>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</si>
  <si>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</si>
  <si>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</si>
  <si>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</si>
  <si>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</si>
  <si>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</si>
  <si>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</si>
  <si>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</si>
  <si>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</si>
  <si>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</si>
  <si>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</si>
  <si>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</si>
  <si>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</si>
  <si>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</si>
  <si>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</si>
  <si>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</si>
  <si>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</si>
  <si>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</si>
  <si>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</si>
  <si>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</si>
  <si>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</si>
  <si>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</si>
  <si>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</si>
  <si>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</si>
  <si>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</si>
  <si>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</si>
  <si>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</si>
  <si>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</si>
  <si>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</si>
  <si>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</si>
  <si>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</si>
  <si>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</si>
  <si>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</si>
  <si>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</si>
  <si>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</si>
  <si>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</si>
  <si>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</si>
  <si>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</si>
  <si>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</si>
  <si>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</si>
  <si>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</si>
  <si>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</si>
  <si>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</si>
  <si>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</si>
  <si>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</si>
  <si>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</si>
  <si>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</si>
  <si>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</si>
  <si>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</si>
  <si>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</si>
  <si>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</si>
  <si>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</si>
  <si>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</si>
  <si>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</si>
  <si>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</si>
  <si>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</si>
  <si>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</si>
  <si>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</si>
  <si>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</si>
  <si>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</si>
  <si>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</si>
  <si>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</si>
  <si>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</si>
  <si>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</si>
  <si>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</si>
  <si>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</si>
  <si>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</si>
  <si>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</si>
  <si>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</si>
  <si>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</si>
  <si>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</si>
  <si>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</si>
  <si>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</si>
  <si>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</si>
  <si>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</si>
  <si>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</si>
  <si>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</si>
  <si>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</si>
  <si>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</si>
  <si>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</si>
  <si>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</si>
  <si>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</si>
  <si>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</si>
  <si>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</si>
  <si>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</si>
  <si>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</si>
  <si>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</si>
  <si>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</si>
  <si>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</si>
  <si>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</si>
  <si>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</si>
  <si>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</si>
  <si>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</si>
  <si>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</si>
  <si>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</si>
  <si>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</si>
  <si>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</si>
  <si>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</si>
  <si>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</si>
  <si>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</si>
  <si>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</si>
  <si>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</si>
  <si>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</si>
  <si>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</si>
  <si>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</si>
  <si>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</si>
  <si>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</si>
  <si>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</si>
  <si>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</si>
  <si>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</si>
  <si>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</si>
  <si>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</si>
  <si>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</si>
  <si>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</si>
  <si>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</si>
  <si>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</si>
  <si>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</si>
  <si>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</si>
  <si>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</si>
  <si>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</si>
  <si>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</si>
  <si>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</si>
  <si>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</si>
  <si>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</si>
  <si>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</si>
  <si>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</si>
  <si>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</si>
  <si>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</si>
  <si>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</si>
  <si>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</si>
  <si>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</si>
  <si>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</si>
  <si>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</si>
  <si>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</si>
  <si>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</si>
  <si>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</si>
  <si>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</si>
  <si>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</si>
  <si>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</si>
  <si>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</si>
  <si>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</si>
  <si>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</si>
  <si>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</si>
  <si>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</si>
  <si>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</si>
  <si>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</si>
  <si>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</si>
  <si>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</si>
  <si>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</si>
  <si>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</si>
  <si>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</si>
  <si>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</si>
  <si>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</si>
  <si>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</si>
  <si>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</si>
  <si>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</si>
  <si>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</si>
  <si>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</si>
  <si>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</si>
  <si>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</si>
  <si>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</si>
  <si>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</si>
  <si>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</si>
  <si>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</si>
  <si>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</si>
  <si>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</si>
  <si>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</si>
  <si>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</si>
  <si>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</si>
  <si>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</si>
  <si>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</si>
  <si>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</si>
  <si>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</si>
  <si>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</si>
  <si>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</si>
  <si>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</si>
  <si>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</si>
  <si>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</si>
  <si>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</si>
  <si>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</si>
  <si>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</si>
  <si>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</si>
  <si>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</si>
  <si>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</si>
  <si>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</si>
  <si>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</si>
  <si>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</si>
  <si>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</si>
  <si>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</si>
  <si>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</si>
  <si>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</si>
  <si>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</si>
  <si>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</si>
  <si>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</si>
  <si>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</si>
  <si>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</si>
  <si>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</si>
  <si>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</si>
  <si>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</si>
  <si>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</si>
  <si>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</si>
  <si>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</si>
  <si>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</si>
  <si>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</si>
  <si>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</si>
  <si>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</si>
  <si>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</si>
  <si>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</si>
  <si>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</si>
  <si>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</si>
  <si>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</si>
  <si>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</si>
  <si>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</si>
  <si>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</si>
  <si>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</si>
  <si>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</si>
  <si>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</si>
  <si>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</si>
  <si>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</si>
  <si>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</si>
  <si>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</si>
  <si>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</si>
  <si>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</si>
  <si>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</si>
  <si>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</si>
  <si>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</si>
  <si>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</si>
  <si>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</si>
  <si>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</si>
  <si>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</si>
  <si>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</si>
  <si>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</si>
  <si>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</si>
  <si>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</si>
  <si>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</si>
  <si>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</si>
  <si>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</si>
  <si>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</si>
  <si>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</si>
  <si>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</si>
  <si>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</si>
  <si>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</si>
  <si>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</si>
  <si>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</si>
  <si>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</si>
  <si>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</si>
  <si>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</si>
  <si>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</si>
  <si>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</si>
  <si>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</si>
  <si>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</si>
  <si>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</si>
  <si>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</si>
  <si>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</si>
  <si>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</si>
  <si>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</si>
  <si>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</si>
  <si>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</si>
  <si>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</si>
  <si>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</si>
  <si>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</si>
  <si>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</si>
  <si>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</si>
  <si>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</si>
  <si>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</si>
  <si>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</si>
  <si>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</si>
  <si>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</si>
  <si>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</si>
  <si>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</si>
  <si>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</si>
  <si>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</si>
  <si>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</si>
  <si>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</si>
  <si>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</si>
  <si>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</si>
  <si>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</si>
  <si>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</si>
  <si>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</si>
  <si>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</si>
  <si>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</si>
  <si>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</si>
  <si>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</si>
  <si>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</si>
  <si>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</si>
  <si>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</si>
  <si>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</si>
  <si>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</si>
  <si>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</si>
  <si>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</si>
  <si>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</si>
  <si>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</si>
  <si>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</si>
  <si>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</si>
  <si>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</si>
  <si>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</si>
  <si>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</si>
  <si>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</si>
  <si>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</si>
  <si>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</si>
  <si>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</si>
  <si>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</si>
  <si>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</si>
  <si>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</si>
  <si>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</si>
  <si>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</si>
  <si>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</si>
  <si>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</si>
  <si>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</si>
  <si>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</si>
  <si>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</si>
  <si>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</si>
  <si>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</si>
  <si>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</si>
  <si>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</si>
  <si>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</si>
  <si>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</si>
  <si>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</si>
  <si>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</si>
  <si>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</si>
  <si>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</si>
  <si>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</si>
  <si>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</si>
  <si>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</si>
  <si>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</si>
  <si>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</si>
  <si>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</si>
  <si>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</si>
  <si>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</si>
  <si>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</si>
  <si>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</si>
  <si>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</si>
  <si>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</si>
  <si>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</si>
  <si>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</si>
  <si>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</si>
  <si>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</si>
  <si>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</si>
  <si>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</si>
  <si>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</si>
  <si>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</si>
  <si>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</si>
  <si>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</si>
  <si>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</si>
  <si>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</si>
  <si>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</si>
  <si>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</si>
  <si>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</si>
  <si>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</si>
  <si>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</si>
  <si>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</si>
  <si>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</si>
  <si>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</si>
  <si>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</si>
  <si>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</si>
  <si>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</si>
  <si>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</si>
  <si>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</si>
  <si>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</si>
  <si>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</si>
  <si>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</si>
  <si>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</si>
  <si>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</si>
  <si>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</si>
  <si>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</si>
  <si>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</si>
  <si>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</si>
  <si>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</si>
  <si>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</si>
  <si>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</si>
  <si>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</si>
  <si>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</si>
  <si>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</si>
  <si>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</si>
  <si>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</si>
  <si>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</si>
  <si>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</si>
  <si>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</si>
  <si>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</si>
  <si>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</si>
  <si>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</si>
  <si>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</si>
  <si>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</si>
  <si>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</si>
  <si>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</si>
  <si>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</si>
  <si>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</si>
  <si>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</si>
  <si>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</si>
  <si>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</si>
  <si>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</si>
  <si>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</si>
  <si>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</si>
  <si>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</si>
  <si>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</si>
  <si>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</si>
  <si>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</si>
  <si>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</si>
  <si>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</si>
  <si>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</si>
  <si>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</si>
  <si>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</si>
  <si>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</si>
  <si>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</si>
  <si>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</si>
  <si>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</si>
  <si>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</si>
  <si>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</si>
  <si>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</si>
  <si>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</si>
  <si>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</si>
  <si>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</si>
  <si>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</si>
  <si>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</si>
  <si>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</si>
  <si>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</si>
  <si>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</si>
  <si>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</si>
  <si>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</si>
  <si>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</si>
  <si>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</si>
  <si>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</si>
  <si>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</si>
  <si>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</si>
  <si>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</si>
  <si>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</si>
  <si>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</si>
  <si>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</si>
  <si>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</si>
  <si>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</si>
  <si>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</si>
  <si>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</si>
  <si>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</si>
  <si>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</si>
  <si>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</si>
  <si>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</si>
  <si>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</si>
  <si>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</si>
  <si>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</si>
  <si>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</si>
  <si>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</si>
  <si>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</si>
  <si>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</si>
  <si>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</si>
  <si>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</si>
  <si>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</si>
  <si>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</si>
  <si>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</si>
  <si>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</si>
  <si>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</si>
  <si>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</si>
  <si>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</si>
  <si>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</si>
  <si>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</si>
  <si>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</si>
  <si>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</si>
  <si>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</si>
  <si>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</si>
  <si>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</si>
  <si>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</si>
  <si>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</si>
  <si>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</si>
  <si>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</si>
  <si>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</si>
  <si>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</si>
  <si>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</si>
  <si>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</si>
  <si>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</si>
  <si>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</si>
  <si>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</si>
  <si>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</si>
  <si>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</si>
  <si>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</si>
  <si>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</si>
  <si>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</si>
  <si>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</si>
  <si>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</si>
  <si>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</si>
  <si>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</si>
  <si>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</si>
  <si>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</si>
  <si>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</si>
  <si>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</si>
  <si>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</si>
  <si>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</si>
  <si>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</si>
  <si>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</si>
  <si>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</si>
  <si>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</si>
  <si>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</si>
  <si>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</si>
  <si>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</si>
  <si>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</si>
  <si>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</si>
  <si>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</si>
  <si>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</si>
  <si>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</si>
  <si>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</si>
  <si>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</si>
  <si>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</si>
  <si>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</si>
  <si>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</si>
  <si>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</si>
  <si>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</si>
  <si>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</si>
  <si>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</si>
  <si>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</si>
  <si>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</si>
  <si>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</si>
  <si>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</si>
  <si>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</si>
  <si>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</si>
  <si>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</si>
  <si>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</si>
  <si>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</si>
  <si>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</si>
  <si>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</si>
  <si>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</si>
  <si>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</si>
  <si>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</si>
  <si>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</si>
  <si>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</si>
  <si>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</si>
  <si>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</si>
  <si>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</si>
  <si>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</si>
  <si>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</si>
  <si>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</si>
  <si>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</si>
  <si>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</si>
  <si>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</si>
  <si>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</si>
  <si>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</si>
  <si>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</si>
  <si>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</si>
  <si>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</si>
  <si>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</si>
  <si>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</si>
  <si>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</si>
  <si>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</si>
  <si>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</si>
  <si>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</si>
  <si>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</si>
  <si>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</si>
  <si>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</si>
  <si>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</si>
  <si>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</si>
  <si>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</si>
  <si>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</si>
  <si>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</si>
  <si>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</si>
  <si>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</si>
  <si>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</si>
  <si>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</si>
  <si>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</si>
  <si>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</si>
  <si>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</si>
  <si>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</si>
  <si>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</si>
  <si>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</si>
  <si>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</si>
  <si>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</si>
  <si>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</si>
  <si>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</si>
  <si>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</si>
  <si>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</si>
  <si>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</si>
  <si>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</si>
  <si>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</si>
  <si>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</si>
  <si>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</si>
  <si>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</si>
  <si>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</si>
  <si>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</si>
  <si>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</si>
  <si>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</si>
  <si>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</si>
  <si>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</si>
  <si>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</si>
  <si>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</si>
  <si>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</si>
  <si>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</si>
  <si>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</si>
  <si>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</si>
  <si>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</si>
  <si>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</si>
  <si>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</si>
  <si>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</si>
  <si>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</si>
  <si>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</si>
  <si>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</si>
  <si>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</si>
  <si>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</si>
  <si>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</si>
  <si>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</si>
  <si>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</si>
  <si>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</si>
  <si>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</si>
  <si>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</si>
  <si>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</si>
  <si>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</si>
  <si>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</si>
  <si>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</si>
  <si>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</si>
  <si>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</si>
  <si>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</si>
  <si>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</si>
  <si>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</si>
  <si>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</si>
  <si>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</si>
  <si>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</si>
  <si>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</si>
  <si>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</si>
  <si>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</si>
  <si>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</si>
  <si>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</si>
  <si>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</si>
  <si>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</si>
  <si>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</si>
  <si>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</si>
  <si>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</si>
  <si>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</si>
  <si>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</si>
  <si>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</si>
  <si>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</si>
  <si>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</si>
  <si>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</si>
  <si>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</si>
  <si>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</si>
  <si>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</si>
  <si>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</si>
  <si>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</si>
  <si>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</si>
  <si>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</si>
  <si>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</si>
  <si>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</si>
  <si>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</si>
  <si>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</si>
  <si>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</si>
  <si>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</si>
  <si>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</si>
  <si>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</si>
  <si>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</si>
  <si>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</si>
  <si>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</si>
  <si>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</si>
  <si>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</si>
  <si>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</si>
  <si>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</si>
  <si>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</si>
  <si>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</si>
  <si>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</si>
  <si>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</si>
  <si>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</si>
  <si>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</si>
  <si>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</si>
  <si>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</si>
  <si>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</si>
  <si>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</si>
  <si>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</si>
  <si>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</si>
  <si>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</si>
  <si>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</si>
  <si>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</si>
  <si>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</si>
  <si>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</si>
  <si>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</si>
  <si>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</si>
  <si>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</si>
  <si>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</si>
  <si>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</si>
  <si>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</si>
  <si>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</si>
  <si>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</si>
  <si>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</si>
  <si>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</si>
  <si>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</si>
  <si>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</si>
  <si>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</si>
  <si>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</si>
  <si>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</si>
  <si>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</si>
  <si>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</si>
  <si>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</si>
  <si>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</si>
  <si>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</si>
  <si>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</si>
  <si>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</si>
  <si>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</si>
  <si>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</si>
  <si>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</si>
  <si>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</si>
  <si>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</si>
  <si>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</si>
  <si>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</si>
  <si>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</si>
  <si>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</si>
  <si>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</si>
  <si>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</si>
  <si>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</si>
  <si>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</si>
  <si>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</si>
  <si>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</si>
  <si>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</si>
  <si>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</si>
  <si>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</si>
  <si>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</si>
  <si>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</si>
  <si>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</si>
  <si>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</si>
  <si>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</si>
  <si>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</si>
  <si>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</si>
  <si>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</si>
  <si>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</si>
  <si>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</si>
  <si>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</si>
  <si>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</si>
  <si>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</si>
  <si>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</si>
  <si>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</si>
  <si>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</si>
  <si>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</si>
  <si>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</si>
  <si>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</si>
  <si>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</si>
  <si>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</si>
  <si>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</si>
  <si>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</si>
  <si>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</si>
  <si>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</si>
  <si>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</si>
  <si>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</si>
  <si>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</si>
  <si>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</si>
  <si>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</si>
  <si>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</si>
  <si>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</si>
  <si>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</si>
  <si>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</si>
  <si>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</si>
  <si>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</si>
  <si>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</si>
  <si>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</si>
  <si>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</si>
  <si>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</si>
  <si>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</si>
  <si>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</si>
  <si>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</si>
  <si>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</si>
  <si>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</si>
  <si>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</si>
  <si>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</si>
  <si>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</si>
  <si>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</si>
  <si>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</si>
  <si>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</si>
  <si>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</si>
  <si>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</si>
  <si>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</si>
  <si>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</si>
  <si>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</si>
  <si>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</si>
  <si>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</si>
  <si>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</si>
  <si>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</si>
  <si>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</si>
  <si>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</si>
  <si>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</si>
  <si>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</si>
  <si>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</si>
  <si>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</si>
  <si>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</si>
  <si>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</si>
  <si>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</si>
  <si>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</si>
  <si>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</si>
  <si>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</si>
  <si>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</si>
  <si>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</si>
  <si>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</si>
  <si>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</si>
  <si>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</si>
  <si>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</si>
  <si>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</si>
  <si>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</si>
  <si>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</si>
  <si>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</si>
  <si>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</si>
  <si>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</si>
  <si>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</si>
  <si>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</si>
  <si>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</si>
  <si>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</si>
  <si>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</si>
  <si>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</si>
  <si>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</si>
  <si>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</si>
  <si>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</si>
  <si>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</si>
  <si>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</si>
  <si>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</si>
  <si>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</si>
  <si>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</si>
  <si>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</si>
  <si>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</si>
  <si>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</si>
  <si>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</si>
  <si>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</si>
  <si>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</si>
  <si>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</si>
  <si>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</si>
  <si>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</si>
  <si>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</si>
  <si>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</si>
  <si>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</si>
  <si>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</si>
  <si>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</si>
  <si>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</si>
  <si>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</si>
  <si>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</si>
  <si>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</si>
  <si>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</si>
  <si>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</si>
  <si>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</si>
  <si>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</si>
  <si>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</si>
  <si>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</si>
  <si>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</si>
  <si>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</si>
  <si>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</si>
  <si>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</si>
  <si>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</si>
  <si>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</si>
  <si>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</si>
  <si>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</si>
  <si>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</si>
  <si>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</si>
  <si>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</si>
  <si>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</si>
  <si>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</si>
  <si>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</si>
  <si>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</si>
  <si>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</si>
  <si>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</si>
  <si>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</si>
  <si>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</si>
  <si>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</si>
  <si>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</si>
  <si>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</si>
  <si>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</si>
  <si>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</si>
  <si>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</si>
  <si>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</si>
  <si>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</si>
  <si>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</si>
  <si>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</si>
  <si>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</si>
  <si>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</si>
  <si>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</si>
  <si>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</si>
  <si>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</si>
  <si>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</si>
  <si>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</si>
  <si>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</si>
  <si>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</si>
  <si>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</si>
  <si>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</si>
  <si>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</si>
  <si>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</si>
  <si>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</si>
  <si>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</si>
  <si>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</si>
  <si>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</si>
  <si>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</si>
  <si>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</si>
  <si>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</si>
  <si>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</si>
  <si>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</si>
  <si>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</si>
  <si>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</si>
  <si>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</si>
  <si>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</si>
  <si>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</si>
  <si>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</si>
  <si>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</si>
  <si>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</si>
  <si>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</si>
  <si>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</si>
  <si>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</si>
  <si>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</si>
  <si>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</si>
  <si>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</si>
  <si>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</si>
  <si>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</si>
  <si>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</si>
  <si>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</si>
  <si>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</si>
  <si>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</si>
  <si>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</si>
  <si>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</si>
  <si>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</si>
  <si>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</si>
  <si>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</si>
  <si>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</si>
  <si>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</si>
  <si>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</si>
  <si>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</si>
  <si>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</si>
  <si>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</si>
  <si>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</si>
  <si>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</si>
  <si>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</si>
  <si>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</si>
  <si>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</si>
  <si>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</si>
  <si>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</si>
  <si>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</si>
  <si>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</si>
  <si>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</si>
  <si>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</si>
  <si>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</si>
  <si>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</si>
  <si>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</si>
  <si>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</si>
  <si>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</si>
  <si>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</si>
  <si>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</si>
  <si>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</si>
  <si>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</si>
  <si>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</si>
  <si>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</si>
  <si>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</si>
  <si>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</si>
  <si>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</si>
  <si>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</si>
  <si>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</si>
  <si>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</si>
  <si>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</si>
  <si>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</si>
  <si>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</si>
  <si>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</si>
  <si>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</si>
  <si>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</si>
  <si>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</si>
  <si>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</si>
  <si>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</si>
  <si>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</si>
  <si>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</si>
  <si>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</si>
  <si>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</si>
  <si>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</si>
  <si>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</si>
  <si>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</si>
  <si>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</si>
  <si>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</si>
  <si>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</si>
  <si>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</si>
  <si>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</si>
  <si>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</si>
  <si>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</si>
  <si>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</si>
  <si>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</si>
  <si>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</si>
  <si>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</si>
  <si>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</si>
  <si>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</si>
  <si>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</si>
  <si>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</si>
  <si>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</si>
  <si>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</si>
  <si>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</si>
  <si>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</si>
  <si>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</si>
  <si>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</si>
  <si>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</si>
  <si>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</si>
  <si>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</si>
  <si>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</si>
  <si>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</si>
  <si>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</si>
  <si>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</si>
  <si>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</si>
  <si>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</si>
  <si>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</si>
  <si>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</si>
  <si>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</si>
  <si>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</si>
  <si>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</si>
  <si>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</si>
  <si>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</si>
  <si>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</si>
  <si>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</si>
  <si>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</si>
  <si>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</si>
  <si>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</si>
  <si>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</si>
  <si>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</si>
  <si>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</si>
  <si>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</si>
  <si>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</si>
  <si>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</si>
  <si>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</si>
  <si>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</si>
  <si>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</si>
  <si>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</si>
  <si>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</si>
  <si>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</si>
  <si>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</si>
  <si>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</si>
  <si>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</si>
  <si>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</si>
  <si>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</si>
  <si>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</si>
  <si>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</si>
  <si>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</si>
  <si>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</si>
  <si>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</si>
  <si>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</si>
  <si>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</si>
  <si>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</si>
  <si>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</si>
  <si>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</si>
  <si>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</si>
  <si>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</si>
  <si>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</si>
  <si>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</si>
  <si>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</si>
  <si>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</si>
  <si>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</si>
  <si>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</si>
  <si>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</si>
  <si>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</si>
  <si>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</si>
  <si>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</si>
  <si>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</si>
  <si>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</si>
  <si>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</si>
  <si>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</si>
  <si>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</si>
  <si>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</si>
  <si>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</si>
  <si>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</si>
  <si>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</si>
  <si>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</si>
  <si>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</si>
  <si>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</si>
  <si>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</si>
  <si>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</si>
  <si>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</si>
  <si>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</si>
  <si>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</si>
  <si>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</si>
  <si>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</si>
  <si>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</si>
  <si>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</si>
  <si>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</si>
  <si>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</si>
  <si>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</si>
  <si>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</si>
  <si>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</si>
  <si>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</si>
  <si>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</si>
  <si>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</si>
  <si>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</si>
  <si>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</si>
  <si>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</si>
  <si>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</si>
  <si>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</si>
  <si>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</si>
  <si>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</si>
  <si>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</si>
  <si>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</si>
  <si>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</si>
  <si>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</si>
  <si>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</si>
  <si>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</si>
  <si>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</si>
  <si>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</si>
  <si>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</si>
  <si>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</si>
  <si>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</si>
  <si>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</si>
  <si>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</si>
  <si>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</si>
  <si>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</si>
  <si>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</si>
  <si>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</si>
  <si>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</si>
  <si>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</si>
  <si>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</si>
  <si>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</si>
  <si>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</si>
  <si>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</si>
  <si>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</si>
  <si>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</si>
  <si>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</si>
  <si>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</si>
  <si>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</si>
  <si>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</si>
  <si>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</si>
  <si>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</si>
  <si>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</si>
  <si>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</si>
  <si>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</si>
  <si>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</si>
  <si>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</si>
  <si>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</si>
  <si>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</si>
  <si>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</si>
  <si>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</si>
  <si>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</si>
  <si>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</si>
  <si>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</si>
  <si>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</si>
  <si>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</si>
  <si>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</si>
  <si>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</si>
  <si>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</si>
  <si>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</si>
  <si>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</si>
  <si>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</si>
  <si>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</si>
  <si>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</si>
  <si>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</si>
  <si>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</si>
  <si>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</si>
  <si>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</si>
  <si>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</si>
  <si>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</si>
  <si>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</si>
  <si>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</si>
  <si>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</si>
  <si>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</si>
  <si>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</si>
  <si>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</si>
  <si>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</si>
  <si>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</si>
  <si>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</si>
  <si>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</si>
  <si>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</si>
  <si>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</si>
  <si>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</si>
  <si>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</si>
  <si>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</si>
  <si>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</si>
  <si>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</si>
  <si>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</si>
  <si>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</si>
  <si>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</si>
  <si>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</si>
  <si>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</si>
  <si>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</si>
  <si>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</si>
  <si>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</si>
  <si>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</si>
  <si>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</si>
  <si>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</si>
  <si>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</si>
  <si>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</si>
  <si>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</si>
  <si>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</si>
  <si>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</si>
  <si>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</si>
  <si>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</si>
  <si>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</si>
  <si>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</si>
  <si>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</si>
  <si>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</si>
  <si>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</si>
  <si>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</si>
  <si>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</si>
  <si>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</si>
  <si>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</si>
  <si>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</si>
  <si>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</si>
  <si>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</si>
  <si>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</si>
  <si>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</si>
  <si>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</si>
  <si>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</si>
  <si>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</si>
  <si>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</si>
  <si>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</si>
  <si>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</si>
  <si>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</si>
  <si>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</si>
  <si>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</si>
  <si>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</si>
  <si>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</si>
  <si>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</si>
  <si>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</si>
  <si>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</si>
  <si>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</si>
  <si>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</si>
  <si>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</si>
  <si>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</si>
  <si>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</si>
  <si>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</si>
  <si>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</si>
  <si>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</si>
  <si>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</si>
  <si>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</si>
  <si>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</si>
  <si>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</si>
  <si>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</si>
  <si>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</si>
  <si>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</si>
  <si>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</si>
  <si>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</si>
  <si>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</si>
  <si>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</si>
  <si>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</si>
  <si>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</si>
  <si>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</si>
  <si>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</si>
  <si>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</si>
  <si>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</si>
  <si>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</si>
  <si>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</si>
  <si>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</si>
  <si>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</si>
  <si>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</si>
  <si>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</si>
  <si>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</si>
  <si>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</si>
  <si>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</si>
  <si>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</si>
  <si>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</si>
  <si>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</si>
  <si>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</si>
  <si>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</si>
  <si>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</si>
  <si>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</si>
  <si>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</si>
  <si>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</si>
  <si>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</si>
  <si>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</si>
  <si>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</si>
  <si>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</si>
  <si>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</si>
  <si>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</si>
  <si>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</si>
  <si>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</si>
  <si>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</si>
  <si>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</si>
  <si>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</si>
  <si>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</si>
  <si>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</si>
  <si>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</si>
  <si>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</si>
  <si>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</si>
  <si>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</si>
  <si>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</si>
  <si>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</si>
  <si>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</si>
  <si>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</si>
  <si>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</si>
  <si>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</si>
  <si>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</si>
  <si>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</si>
  <si>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</si>
  <si>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</si>
  <si>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</si>
  <si>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</si>
  <si>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</si>
  <si>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</si>
  <si>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</si>
  <si>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</si>
  <si>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</si>
  <si>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</si>
  <si>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</si>
  <si>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</si>
  <si>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</si>
  <si>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</si>
  <si>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</si>
  <si>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</si>
  <si>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</si>
  <si>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</si>
  <si>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</si>
  <si>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</si>
  <si>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</si>
  <si>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</si>
  <si>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</si>
  <si>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</si>
  <si>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</si>
  <si>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</si>
  <si>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</si>
  <si>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</si>
  <si>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</si>
  <si>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</si>
  <si>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</si>
  <si>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</si>
  <si>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</si>
  <si>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</si>
  <si>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</si>
  <si>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</si>
  <si>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</si>
  <si>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</si>
  <si>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</si>
  <si>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</si>
  <si>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</si>
  <si>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</si>
  <si>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</si>
  <si>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</si>
  <si>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</si>
  <si>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</si>
  <si>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</si>
  <si>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</si>
  <si>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</si>
  <si>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</si>
  <si>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</si>
  <si>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</si>
  <si>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</si>
  <si>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</si>
  <si>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</si>
  <si>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</si>
  <si>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</si>
  <si>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</si>
  <si>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</si>
  <si>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</si>
  <si>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</si>
  <si>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</si>
  <si>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</si>
  <si>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</si>
  <si>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</si>
  <si>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</si>
  <si>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</si>
  <si>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</si>
  <si>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</si>
  <si>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</si>
  <si>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</si>
  <si>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</si>
  <si>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</si>
  <si>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</si>
  <si>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</si>
  <si>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</si>
  <si>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</si>
  <si>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</si>
  <si>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</si>
  <si>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</si>
  <si>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</si>
  <si>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</si>
  <si>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</si>
  <si>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</si>
  <si>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</si>
  <si>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</si>
  <si>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</si>
  <si>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</si>
  <si>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</si>
  <si>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</si>
  <si>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</si>
  <si>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</si>
  <si>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</si>
  <si>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</si>
  <si>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</si>
  <si>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</si>
  <si>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</si>
  <si>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</si>
  <si>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</si>
  <si>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</si>
  <si>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</si>
  <si>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</si>
  <si>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</si>
  <si>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</si>
  <si>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</si>
  <si>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</si>
  <si>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</si>
  <si>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</si>
  <si>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</si>
  <si>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</si>
  <si>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</si>
  <si>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</si>
  <si>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</si>
  <si>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</si>
  <si>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</si>
  <si>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</si>
  <si>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</si>
  <si>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</si>
  <si>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</si>
  <si>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</si>
  <si>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</si>
  <si>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</si>
  <si>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</si>
  <si>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</si>
  <si>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</si>
  <si>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</si>
  <si>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</si>
  <si>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</si>
  <si>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</si>
  <si>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</si>
  <si>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</si>
  <si>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</si>
  <si>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</si>
  <si>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</si>
  <si>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</si>
  <si>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</si>
  <si>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</si>
  <si>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</si>
  <si>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</si>
  <si>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</si>
  <si>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</si>
  <si>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</si>
  <si>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</si>
  <si>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</si>
  <si>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</si>
  <si>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</si>
  <si>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</si>
  <si>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</si>
  <si>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</si>
  <si>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</si>
  <si>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</si>
  <si>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</si>
  <si>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</si>
  <si>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</si>
  <si>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</si>
  <si>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</si>
  <si>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</si>
  <si>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</si>
  <si>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</si>
  <si>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</si>
  <si>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</si>
  <si>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</si>
  <si>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</si>
  <si>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</si>
  <si>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</si>
  <si>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</si>
  <si>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</si>
  <si>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</si>
  <si>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</si>
  <si>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</si>
  <si>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</si>
  <si>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</si>
  <si>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</si>
  <si>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</si>
  <si>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</si>
  <si>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</si>
  <si>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</si>
  <si>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</si>
  <si>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</si>
  <si>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</si>
  <si>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</si>
  <si>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</si>
  <si>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</si>
  <si>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</si>
  <si>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</si>
  <si>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</si>
  <si>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</si>
  <si>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</si>
  <si>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</si>
  <si>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</si>
  <si>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</si>
  <si>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</si>
  <si>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</si>
  <si>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</si>
  <si>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</si>
  <si>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</si>
  <si>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</si>
  <si>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</si>
  <si>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</si>
  <si>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</si>
  <si>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</si>
  <si>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</si>
  <si>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</si>
  <si>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</si>
  <si>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</si>
  <si>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</si>
  <si>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</si>
  <si>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</si>
  <si>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</si>
  <si>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</si>
  <si>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</si>
  <si>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</si>
  <si>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</si>
  <si>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</si>
  <si>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</si>
  <si>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</si>
  <si>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</si>
  <si>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</si>
  <si>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</si>
  <si>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</si>
  <si>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</si>
  <si>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</si>
  <si>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</si>
  <si>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</si>
  <si>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</si>
  <si>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</si>
  <si>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</si>
  <si>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</si>
  <si>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</si>
  <si>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</si>
  <si>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</si>
  <si>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</si>
  <si>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</si>
  <si>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</si>
  <si>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</si>
  <si>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</si>
  <si>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</si>
  <si>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</si>
  <si>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</si>
  <si>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</si>
  <si>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</si>
  <si>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</si>
  <si>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</si>
  <si>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</si>
  <si>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</si>
  <si>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</si>
  <si>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</si>
  <si>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</si>
  <si>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</si>
  <si>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</si>
  <si>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</si>
  <si>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</si>
  <si>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</si>
  <si>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</si>
  <si>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</si>
  <si>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</si>
  <si>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</si>
  <si>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</si>
  <si>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</si>
  <si>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</si>
  <si>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</si>
  <si>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</si>
  <si>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</si>
  <si>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</si>
  <si>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</si>
  <si>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</si>
  <si>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</si>
  <si>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</si>
  <si>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</si>
  <si>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</si>
  <si>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</si>
  <si>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</si>
  <si>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</si>
  <si>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</si>
  <si>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</si>
  <si>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</si>
  <si>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</si>
  <si>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</si>
  <si>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</si>
  <si>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</si>
  <si>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</si>
  <si>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</si>
  <si>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</si>
  <si>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</si>
  <si>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</si>
  <si>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</si>
  <si>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</si>
  <si>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</si>
  <si>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</si>
  <si>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</si>
  <si>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</si>
  <si>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</si>
  <si>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</si>
  <si>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</si>
  <si>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</si>
  <si>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</si>
  <si>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</si>
  <si>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</si>
  <si>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</si>
  <si>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</si>
  <si>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</si>
  <si>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</si>
  <si>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</si>
  <si>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</si>
  <si>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</si>
  <si>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</si>
  <si>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</si>
  <si>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</si>
  <si>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</si>
  <si>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</si>
  <si>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</si>
  <si>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</si>
  <si>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</si>
  <si>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</si>
  <si>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</si>
  <si>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</si>
  <si>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</si>
  <si>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</si>
  <si>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</si>
  <si>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</si>
  <si>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</si>
  <si>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</si>
  <si>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</si>
  <si>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</si>
  <si>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</si>
  <si>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</si>
  <si>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</si>
  <si>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</si>
  <si>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</si>
  <si>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</si>
  <si>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</si>
  <si>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</si>
  <si>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</si>
  <si>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</si>
  <si>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</si>
  <si>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</si>
  <si>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</si>
  <si>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</si>
  <si>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</si>
  <si>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</si>
  <si>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</si>
  <si>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</si>
  <si>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</si>
  <si>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</si>
  <si>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</si>
  <si>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</si>
  <si>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</si>
  <si>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</si>
  <si>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</si>
  <si>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</si>
  <si>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</si>
  <si>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</si>
  <si>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</si>
  <si>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</si>
  <si>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</si>
  <si>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</si>
  <si>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</si>
  <si>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</si>
  <si>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</si>
  <si>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</si>
  <si>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</si>
  <si>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</si>
  <si>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</si>
  <si>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</si>
  <si>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</si>
  <si>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</si>
  <si>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</si>
  <si>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</si>
  <si>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</si>
  <si>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</si>
  <si>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</si>
  <si>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</si>
  <si>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</si>
  <si>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</si>
  <si>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</si>
  <si>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</si>
  <si>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</si>
  <si>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</si>
  <si>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</si>
  <si>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</si>
  <si>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</si>
  <si>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</si>
  <si>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</si>
  <si>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</si>
  <si>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</si>
  <si>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</si>
  <si>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</si>
  <si>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</si>
  <si>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</si>
  <si>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</si>
  <si>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</si>
  <si>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</si>
  <si>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</si>
  <si>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</si>
  <si>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</si>
  <si>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</si>
  <si>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</si>
  <si>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</si>
  <si>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</si>
  <si>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</si>
  <si>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</si>
  <si>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</si>
  <si>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</si>
  <si>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</si>
  <si>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</si>
  <si>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</si>
  <si>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</si>
  <si>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</si>
  <si>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</si>
  <si>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</si>
  <si>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</si>
  <si>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</si>
  <si>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</si>
  <si>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</si>
  <si>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</si>
  <si>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</si>
  <si>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</si>
  <si>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</si>
  <si>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</si>
  <si>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</si>
  <si>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</si>
  <si>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</si>
  <si>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</si>
  <si>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</si>
  <si>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</si>
  <si>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</si>
  <si>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</si>
  <si>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</si>
  <si>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</si>
  <si>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</si>
  <si>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</si>
  <si>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</si>
  <si>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</si>
  <si>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</si>
  <si>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</si>
  <si>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</si>
  <si>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</si>
  <si>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</si>
  <si>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</si>
  <si>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</si>
  <si>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</si>
  <si>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</si>
  <si>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</si>
  <si>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</si>
  <si>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</si>
  <si>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</si>
  <si>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</si>
  <si>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</si>
  <si>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</si>
  <si>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</si>
  <si>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</si>
  <si>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</si>
  <si>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</si>
  <si>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</si>
  <si>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</si>
  <si>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</si>
  <si>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</si>
  <si>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</si>
  <si>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</si>
  <si>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</si>
  <si>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</si>
  <si>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</si>
  <si>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</si>
  <si>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</si>
  <si>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</si>
  <si>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</si>
  <si>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</si>
  <si>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</si>
  <si>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</si>
  <si>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</si>
  <si>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</si>
  <si>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</si>
  <si>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</si>
  <si>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</si>
  <si>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</si>
  <si>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</si>
  <si>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</si>
  <si>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</si>
  <si>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</si>
  <si>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</si>
  <si>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</si>
  <si>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</si>
  <si>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</si>
  <si>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</si>
  <si>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</si>
  <si>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</si>
  <si>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</si>
  <si>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</si>
  <si>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</si>
  <si>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</si>
  <si>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</si>
  <si>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</si>
  <si>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</si>
  <si>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</si>
  <si>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</si>
  <si>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</si>
  <si>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</si>
  <si>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</si>
  <si>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</si>
  <si>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</si>
  <si>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</si>
  <si>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</si>
  <si>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</si>
  <si>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</si>
  <si>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</si>
  <si>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</si>
  <si>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</si>
  <si>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</si>
  <si>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</si>
  <si>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</si>
  <si>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</si>
  <si>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</si>
  <si>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</si>
  <si>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</si>
  <si>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</si>
  <si>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</si>
  <si>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</si>
  <si>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</si>
  <si>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</si>
  <si>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</si>
  <si>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</si>
  <si>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</si>
  <si>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</si>
  <si>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</si>
  <si>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</si>
  <si>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</si>
  <si>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</si>
  <si>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</si>
  <si>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</si>
  <si>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</si>
  <si>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</si>
  <si>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</si>
  <si>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</si>
  <si>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</si>
  <si>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</si>
  <si>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</si>
  <si>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</si>
  <si>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</si>
  <si>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</si>
  <si>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</si>
  <si>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</si>
  <si>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</si>
  <si>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</si>
  <si>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</si>
  <si>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</si>
  <si>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</si>
  <si>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</si>
  <si>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</si>
  <si>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</si>
  <si>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</si>
  <si>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</si>
  <si>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</si>
  <si>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</si>
  <si>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</si>
  <si>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</si>
  <si>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</si>
  <si>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</si>
  <si>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</si>
  <si>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</si>
  <si>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</si>
  <si>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</si>
  <si>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</si>
  <si>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</si>
  <si>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</si>
  <si>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</si>
  <si>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</si>
  <si>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</si>
  <si>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</si>
  <si>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</si>
  <si>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</si>
  <si>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</si>
  <si>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</si>
  <si>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</si>
  <si>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</si>
  <si>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</si>
  <si>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</si>
  <si>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</si>
  <si>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</si>
  <si>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</si>
  <si>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</si>
  <si>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</si>
  <si>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</si>
  <si>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</si>
  <si>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</si>
  <si>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</si>
  <si>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</si>
  <si>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</si>
  <si>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</si>
  <si>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</si>
  <si>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</si>
  <si>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</si>
  <si>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</si>
  <si>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</si>
  <si>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</si>
  <si>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</si>
  <si>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</si>
  <si>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</si>
  <si>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</si>
  <si>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</si>
  <si>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</si>
  <si>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</si>
  <si>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</si>
  <si>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</si>
  <si>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</si>
  <si>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</si>
  <si>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</si>
  <si>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</si>
  <si>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</si>
  <si>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</si>
  <si>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</si>
  <si>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</si>
  <si>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</si>
  <si>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</si>
  <si>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</si>
  <si>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</si>
  <si>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</si>
  <si>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</si>
  <si>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</si>
  <si>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</si>
  <si>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</si>
  <si>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</si>
  <si>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</si>
  <si>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</si>
  <si>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</si>
  <si>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</si>
  <si>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</si>
  <si>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</si>
  <si>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</si>
  <si>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</si>
  <si>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</si>
  <si>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</si>
  <si>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</si>
  <si>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</si>
  <si>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</si>
  <si>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</si>
  <si>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</si>
  <si>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</si>
  <si>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</si>
  <si>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</si>
  <si>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</si>
  <si>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</si>
  <si>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</si>
  <si>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</si>
  <si>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</si>
  <si>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</si>
  <si>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</si>
  <si>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</si>
  <si>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</si>
  <si>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</si>
  <si>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</si>
  <si>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</si>
  <si>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</si>
  <si>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</si>
  <si>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</si>
  <si>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</si>
  <si>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</si>
  <si>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</si>
  <si>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</si>
  <si>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</si>
  <si>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</si>
  <si>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</si>
  <si>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</si>
  <si>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</si>
  <si>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</si>
  <si>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</si>
  <si>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</si>
  <si>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</si>
  <si>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</si>
  <si>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</si>
  <si>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</si>
  <si>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</si>
  <si>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</si>
  <si>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</si>
  <si>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</si>
  <si>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</si>
  <si>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</si>
  <si>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</si>
  <si>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</si>
  <si>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</si>
  <si>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</si>
  <si>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</si>
  <si>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</si>
  <si>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</si>
  <si>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</si>
  <si>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</si>
  <si>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</si>
  <si>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</si>
  <si>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</si>
  <si>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</si>
  <si>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</si>
  <si>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</si>
  <si>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</si>
  <si>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</si>
  <si>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</si>
  <si>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</si>
  <si>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</si>
  <si>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</si>
  <si>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</si>
  <si>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</si>
  <si>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</si>
  <si>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</si>
  <si>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</si>
  <si>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</si>
  <si>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</si>
  <si>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</si>
  <si>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</si>
  <si>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</si>
  <si>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</si>
  <si>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</si>
  <si>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</si>
  <si>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</si>
  <si>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</si>
  <si>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</si>
  <si>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</si>
  <si>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</si>
  <si>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</si>
  <si>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</si>
  <si>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</si>
  <si>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</si>
  <si>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</si>
  <si>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</si>
  <si>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</si>
  <si>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</si>
  <si>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</si>
  <si>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</si>
  <si>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</si>
  <si>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</si>
  <si>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</si>
  <si>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</si>
  <si>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</si>
  <si>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</si>
  <si>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</si>
  <si>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</si>
  <si>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</si>
  <si>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</si>
  <si>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</si>
  <si>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</si>
  <si>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</si>
  <si>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</si>
  <si>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</si>
  <si>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</si>
  <si>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</si>
  <si>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</si>
  <si>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</si>
  <si>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</si>
  <si>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</si>
  <si>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</si>
  <si>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</si>
  <si>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</si>
  <si>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</si>
  <si>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</si>
  <si>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</si>
  <si>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</si>
  <si>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</si>
  <si>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</si>
  <si>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</si>
  <si>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</si>
  <si>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</si>
  <si>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</si>
  <si>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</si>
  <si>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</si>
  <si>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</si>
  <si>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</si>
  <si>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</si>
  <si>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</si>
  <si>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</si>
  <si>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</si>
  <si>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</si>
  <si>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</si>
  <si>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</si>
  <si>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</si>
  <si>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</si>
  <si>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</si>
  <si>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</si>
  <si>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</si>
  <si>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</si>
  <si>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</si>
  <si>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</si>
  <si>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</si>
  <si>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</si>
  <si>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</si>
  <si>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</si>
  <si>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</si>
  <si>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</si>
  <si>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</si>
  <si>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</si>
  <si>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</si>
  <si>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</si>
  <si>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</si>
  <si>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</si>
  <si>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</si>
  <si>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</si>
  <si>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</si>
  <si>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</si>
  <si>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</si>
  <si>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</si>
  <si>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</si>
  <si>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</si>
  <si>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</si>
  <si>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</si>
  <si>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</si>
  <si>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</si>
  <si>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</si>
  <si>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</si>
  <si>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</si>
  <si>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</si>
  <si>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</si>
  <si>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</si>
  <si>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</si>
  <si>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</si>
  <si>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</si>
  <si>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</si>
  <si>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</si>
  <si>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</si>
  <si>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</si>
  <si>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</si>
  <si>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</si>
  <si>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</si>
  <si>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</si>
  <si>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</si>
  <si>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</si>
  <si>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</si>
  <si>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</si>
  <si>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</si>
  <si>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</si>
  <si>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</si>
  <si>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</si>
  <si>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</si>
  <si>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</si>
  <si>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</si>
  <si>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</si>
  <si>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</si>
  <si>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</si>
  <si>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</si>
  <si>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</si>
  <si>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</si>
  <si>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</si>
  <si>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</si>
  <si>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</si>
  <si>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</si>
  <si>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</si>
  <si>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</si>
  <si>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</si>
  <si>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</si>
  <si>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</si>
  <si>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</si>
  <si>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</si>
  <si>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</si>
  <si>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</si>
  <si>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</si>
  <si>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</si>
  <si>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</si>
  <si>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</si>
  <si>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</si>
  <si>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</si>
  <si>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</si>
  <si>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</si>
  <si>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</si>
  <si>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</si>
  <si>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</si>
  <si>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</si>
  <si>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</si>
  <si>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</si>
  <si>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</si>
  <si>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</si>
  <si>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</si>
  <si>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</si>
  <si>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</si>
  <si>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</si>
  <si>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</si>
  <si>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</si>
  <si>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</si>
  <si>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</si>
  <si>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</si>
  <si>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</si>
  <si>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</si>
  <si>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</si>
  <si>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</si>
  <si>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</si>
  <si>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</si>
  <si>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</si>
  <si>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</si>
  <si>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</si>
  <si>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</si>
  <si>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</si>
  <si>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</si>
  <si>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</si>
  <si>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</si>
  <si>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</si>
  <si>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</si>
  <si>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</si>
  <si>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</si>
  <si>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</si>
  <si>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</si>
  <si>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</si>
  <si>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</si>
  <si>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</si>
  <si>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</si>
  <si>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</si>
  <si>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</si>
  <si>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</si>
  <si>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</si>
  <si>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</si>
  <si>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</si>
  <si>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</si>
  <si>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</si>
  <si>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</si>
  <si>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</si>
  <si>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</si>
  <si>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</si>
  <si>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</si>
  <si>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</si>
  <si>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</si>
  <si>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</si>
  <si>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</si>
  <si>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</si>
  <si>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</si>
  <si>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</si>
  <si>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</si>
  <si>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</si>
  <si>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</si>
  <si>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</si>
  <si>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</si>
  <si>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</si>
  <si>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</si>
  <si>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</si>
  <si>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</si>
  <si>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</si>
  <si>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</si>
  <si>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</si>
  <si>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</si>
  <si>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</si>
  <si>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</si>
  <si>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</si>
  <si>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</si>
  <si>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</si>
  <si>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</si>
  <si>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</si>
  <si>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</si>
  <si>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</si>
  <si>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</si>
  <si>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</si>
  <si>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</si>
  <si>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</si>
  <si>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</si>
  <si>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</si>
  <si>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</si>
  <si>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</si>
  <si>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</si>
  <si>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</si>
  <si>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</si>
  <si>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</si>
  <si>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</si>
  <si>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</si>
  <si>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</si>
  <si>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</si>
  <si>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</si>
  <si>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</si>
  <si>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</si>
  <si>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</si>
  <si>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</si>
  <si>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</si>
  <si>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</si>
  <si>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</si>
  <si>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</si>
  <si>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</si>
  <si>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</si>
  <si>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</si>
  <si>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</si>
  <si>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</si>
  <si>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</si>
  <si>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</si>
  <si>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</si>
  <si>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</si>
  <si>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</si>
  <si>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</si>
  <si>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</si>
  <si>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</si>
  <si>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</si>
  <si>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</si>
  <si>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</si>
  <si>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</si>
  <si>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</si>
  <si>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</si>
  <si>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</si>
  <si>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</si>
  <si>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</si>
  <si>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</si>
  <si>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</si>
  <si>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</si>
  <si>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</si>
  <si>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</si>
  <si>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</si>
  <si>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</si>
  <si>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</si>
  <si>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</si>
  <si>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</si>
  <si>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</si>
  <si>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</si>
  <si>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</si>
  <si>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</si>
  <si>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</si>
  <si>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</si>
  <si>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</si>
  <si>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</si>
  <si>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</si>
  <si>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</si>
  <si>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</si>
  <si>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</si>
  <si>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</si>
  <si>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</si>
  <si>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</si>
  <si>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</si>
  <si>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</si>
  <si>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</si>
  <si>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</si>
  <si>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</si>
  <si>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</si>
  <si>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</si>
  <si>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</si>
  <si>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</si>
  <si>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</si>
  <si>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</si>
  <si>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</si>
  <si>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</si>
  <si>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</si>
  <si>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</si>
  <si>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</si>
  <si>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</si>
  <si>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</si>
  <si>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</si>
  <si>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</si>
  <si>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</si>
  <si>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</si>
  <si>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</si>
  <si>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</si>
  <si>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</si>
  <si>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</si>
  <si>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</si>
  <si>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</si>
  <si>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</si>
  <si>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</si>
  <si>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</si>
  <si>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</si>
  <si>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</si>
  <si>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</si>
  <si>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</si>
  <si>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</si>
  <si>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</si>
  <si>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</si>
  <si>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</si>
  <si>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</si>
  <si>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</si>
  <si>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</si>
  <si>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</si>
  <si>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</si>
  <si>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</si>
  <si>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</si>
  <si>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</si>
  <si>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</si>
  <si>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</si>
  <si>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</si>
  <si>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</si>
  <si>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</si>
  <si>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</si>
  <si>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</si>
  <si>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</si>
  <si>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</si>
  <si>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</si>
  <si>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</si>
  <si>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</si>
  <si>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</si>
  <si>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</si>
  <si>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</si>
  <si>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</si>
  <si>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</si>
  <si>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</si>
  <si>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</si>
  <si>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</si>
  <si>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</si>
  <si>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</si>
  <si>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</si>
  <si>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</si>
  <si>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</si>
  <si>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</si>
  <si>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</si>
  <si>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</si>
  <si>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</si>
  <si>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</si>
  <si>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</si>
  <si>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</si>
  <si>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</si>
  <si>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</si>
  <si>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</si>
  <si>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</si>
  <si>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</si>
  <si>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</si>
  <si>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</si>
  <si>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</si>
  <si>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</si>
  <si>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</si>
  <si>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</si>
  <si>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</si>
  <si>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</si>
  <si>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</si>
  <si>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</si>
  <si>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</si>
  <si>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</si>
  <si>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</si>
  <si>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</si>
  <si>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</si>
  <si>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</si>
  <si>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</si>
  <si>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</si>
  <si>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</si>
  <si>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</si>
  <si>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</si>
  <si>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</si>
  <si>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</si>
  <si>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</si>
  <si>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</si>
  <si>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</si>
  <si>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</si>
  <si>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</si>
  <si>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</si>
  <si>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</si>
  <si>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</si>
  <si>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</si>
  <si>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</si>
  <si>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</si>
  <si>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</si>
  <si>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</si>
  <si>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</si>
  <si>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</si>
  <si>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</si>
  <si>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</si>
  <si>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</si>
  <si>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</si>
  <si>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</si>
  <si>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</si>
  <si>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</si>
  <si>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</si>
  <si>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</si>
  <si>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</si>
  <si>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</si>
  <si>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</si>
  <si>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</si>
  <si>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</si>
  <si>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</si>
  <si>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</si>
  <si>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</si>
  <si>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</si>
  <si>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</si>
  <si>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</si>
  <si>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</si>
  <si>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</si>
  <si>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</si>
  <si>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</si>
  <si>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</si>
  <si>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</si>
  <si>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</si>
  <si>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</si>
  <si>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</si>
  <si>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</si>
  <si>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</si>
  <si>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</si>
  <si>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</si>
  <si>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</si>
  <si>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</si>
  <si>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</si>
  <si>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</si>
  <si>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</si>
  <si>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</si>
  <si>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</si>
  <si>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</si>
  <si>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</si>
  <si>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</si>
  <si>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</si>
  <si>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</si>
  <si>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</si>
  <si>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</si>
  <si>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</si>
  <si>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</si>
  <si>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</si>
  <si>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</si>
  <si>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</si>
  <si>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</si>
  <si>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</si>
  <si>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</si>
  <si>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</si>
  <si>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</si>
  <si>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</si>
  <si>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</si>
  <si>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</si>
  <si>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</si>
  <si>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</si>
  <si>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</si>
  <si>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</si>
  <si>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</si>
  <si>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</si>
  <si>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</si>
  <si>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</si>
  <si>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</si>
  <si>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</si>
  <si>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</si>
  <si>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</si>
  <si>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</si>
  <si>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</si>
  <si>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</si>
  <si>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</si>
  <si>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</si>
  <si>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</si>
  <si>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</si>
  <si>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</si>
  <si>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</si>
  <si>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</si>
  <si>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</si>
  <si>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</si>
  <si>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</si>
  <si>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</si>
  <si>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</si>
  <si>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</si>
  <si>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</si>
  <si>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</si>
  <si>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</si>
  <si>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</si>
  <si>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</si>
  <si>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</si>
  <si>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</si>
  <si>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</si>
  <si>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</si>
  <si>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</si>
  <si>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</si>
  <si>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</si>
  <si>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</si>
  <si>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</si>
  <si>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</si>
  <si>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</si>
  <si>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</si>
  <si>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</si>
  <si>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</si>
  <si>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</si>
  <si>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</si>
  <si>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</si>
  <si>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</si>
  <si>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</si>
  <si>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</si>
  <si>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</si>
  <si>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</si>
  <si>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</si>
  <si>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</si>
  <si>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</si>
  <si>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</si>
  <si>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</si>
  <si>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</si>
  <si>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</si>
  <si>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</si>
  <si>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</si>
  <si>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</si>
  <si>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</si>
  <si>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</si>
  <si>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</si>
  <si>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</si>
  <si>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</si>
  <si>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</si>
  <si>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</si>
  <si>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</si>
  <si>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</si>
  <si>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</si>
  <si>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</si>
  <si>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</si>
  <si>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</si>
  <si>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</si>
  <si>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</si>
  <si>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</si>
  <si>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</si>
  <si>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</si>
  <si>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</si>
  <si>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</si>
  <si>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</si>
  <si>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</si>
  <si>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</si>
  <si>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</si>
  <si>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</si>
  <si>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</si>
  <si>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</si>
  <si>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</si>
  <si>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</si>
  <si>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</si>
  <si>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</si>
  <si>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</si>
  <si>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</si>
  <si>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</si>
  <si>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</si>
  <si>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</si>
  <si>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</si>
  <si>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</si>
  <si>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</si>
  <si>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</si>
  <si>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</si>
  <si>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</si>
  <si>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</si>
  <si>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</si>
  <si>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</si>
  <si>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</si>
  <si>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</si>
  <si>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</si>
  <si>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</si>
  <si>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</si>
  <si>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</si>
  <si>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</si>
  <si>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</si>
  <si>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</si>
  <si>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</si>
  <si>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</si>
  <si>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</si>
  <si>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</si>
  <si>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</si>
  <si>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</si>
  <si>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</si>
  <si>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</si>
  <si>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</si>
  <si>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</si>
  <si>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</si>
  <si>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</si>
  <si>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</si>
  <si>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</si>
  <si>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</si>
  <si>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</si>
  <si>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</si>
  <si>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</si>
  <si>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</si>
  <si>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</si>
  <si>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</si>
  <si>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</si>
  <si>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</si>
  <si>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</si>
  <si>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</si>
  <si>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</si>
  <si>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</si>
  <si>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</si>
  <si>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</si>
  <si>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</si>
  <si>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</si>
  <si>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</si>
  <si>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</si>
  <si>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</si>
  <si>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</si>
  <si>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</si>
  <si>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</si>
  <si>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</si>
  <si>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</si>
  <si>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</si>
  <si>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</si>
  <si>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</si>
  <si>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</si>
  <si>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</si>
  <si>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</si>
  <si>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</si>
  <si>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</si>
  <si>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</si>
  <si>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</si>
  <si>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</si>
  <si>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</si>
  <si>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</si>
  <si>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</si>
  <si>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</si>
  <si>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</si>
  <si>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</si>
  <si>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</si>
  <si>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</si>
  <si>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</si>
  <si>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</si>
  <si>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</si>
  <si>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</si>
  <si>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</si>
  <si>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</si>
  <si>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</si>
  <si>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</si>
  <si>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</si>
  <si>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</si>
  <si>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</si>
  <si>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</si>
  <si>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</si>
  <si>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</si>
  <si>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</si>
  <si>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</si>
  <si>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</si>
  <si>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</si>
  <si>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</si>
  <si>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</si>
  <si>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</si>
  <si>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</si>
  <si>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</si>
  <si>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</si>
  <si>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</si>
  <si>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</si>
  <si>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</si>
  <si>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</si>
  <si>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</si>
  <si>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</si>
  <si>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</si>
  <si>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</si>
  <si>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</si>
  <si>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</si>
  <si>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</si>
  <si>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</si>
  <si>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</si>
  <si>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</si>
  <si>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</si>
  <si>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</si>
  <si>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</si>
  <si>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</si>
  <si>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</si>
  <si>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</si>
  <si>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</si>
  <si>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</si>
  <si>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</si>
  <si>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</si>
  <si>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</si>
  <si>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</si>
  <si>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</si>
  <si>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</si>
  <si>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</si>
  <si>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</si>
  <si>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</si>
  <si>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</si>
  <si>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</si>
  <si>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</si>
  <si>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</si>
  <si>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</si>
  <si>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</si>
  <si>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</si>
  <si>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</si>
  <si>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</si>
  <si>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</si>
  <si>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</si>
  <si>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</si>
  <si>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</si>
  <si>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</si>
  <si>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</si>
  <si>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</si>
  <si>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</si>
  <si>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</si>
  <si>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</si>
  <si>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</si>
  <si>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</si>
  <si>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</si>
  <si>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</si>
  <si>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</si>
  <si>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</si>
  <si>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</si>
  <si>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</si>
  <si>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</si>
  <si>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</si>
  <si>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</si>
  <si>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</si>
  <si>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</si>
  <si>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</si>
  <si>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</si>
  <si>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</si>
  <si>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</si>
  <si>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</si>
  <si>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</si>
  <si>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</si>
  <si>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</si>
  <si>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</si>
  <si>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</si>
  <si>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</si>
  <si>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</si>
  <si>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</si>
  <si>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</si>
  <si>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</si>
  <si>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</si>
  <si>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</si>
  <si>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</si>
  <si>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</si>
  <si>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</si>
  <si>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</si>
  <si>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</si>
  <si>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</si>
  <si>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</si>
  <si>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</si>
  <si>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</si>
  <si>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</si>
  <si>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</si>
  <si>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</si>
  <si>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</si>
  <si>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</si>
  <si>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</si>
  <si>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</si>
  <si>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</si>
  <si>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</si>
  <si>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</si>
  <si>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</si>
  <si>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</si>
  <si>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</si>
  <si>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</si>
  <si>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</si>
  <si>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</si>
  <si>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</si>
  <si>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</si>
  <si>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</si>
  <si>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</si>
  <si>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</si>
  <si>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</si>
  <si>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</si>
  <si>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</si>
  <si>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</si>
  <si>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</si>
  <si>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</si>
  <si>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</si>
  <si>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</si>
  <si>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</si>
  <si>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</si>
  <si>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</si>
  <si>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</si>
  <si>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</si>
  <si>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</si>
  <si>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</si>
  <si>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</si>
  <si>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</si>
  <si>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</si>
  <si>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</si>
  <si>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</si>
  <si>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</si>
  <si>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</si>
  <si>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</si>
  <si>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</si>
  <si>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</si>
  <si>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</si>
  <si>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</si>
  <si>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</si>
  <si>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</si>
  <si>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</si>
  <si>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</si>
  <si>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</si>
  <si>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</si>
  <si>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</si>
  <si>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</si>
  <si>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</si>
  <si>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</si>
  <si>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</si>
  <si>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</si>
  <si>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</si>
  <si>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</si>
  <si>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</si>
  <si>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</si>
  <si>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</si>
  <si>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</si>
  <si>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</si>
  <si>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</si>
  <si>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</si>
  <si>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</si>
  <si>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</si>
  <si>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</si>
  <si>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</si>
  <si>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</si>
  <si>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</si>
  <si>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</si>
  <si>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</si>
  <si>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</si>
  <si>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</si>
  <si>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</si>
  <si>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</si>
  <si>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</si>
  <si>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</si>
  <si>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</si>
  <si>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</si>
  <si>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</si>
  <si>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</si>
  <si>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</si>
  <si>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</si>
  <si>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</si>
  <si>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</si>
  <si>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</si>
  <si>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</si>
  <si>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</si>
  <si>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</si>
  <si>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</si>
  <si>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</si>
  <si>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</si>
  <si>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</si>
  <si>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</si>
  <si>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</si>
  <si>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</si>
  <si>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</si>
  <si>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</si>
  <si>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</si>
  <si>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</si>
  <si>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</si>
  <si>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</si>
  <si>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</si>
  <si>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</si>
  <si>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</si>
  <si>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</si>
  <si>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</si>
  <si>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</si>
  <si>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</si>
  <si>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</si>
  <si>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</si>
  <si>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</si>
  <si>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</si>
  <si>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</si>
  <si>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</si>
  <si>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</si>
  <si>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</si>
  <si>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</si>
  <si>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</si>
  <si>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</si>
  <si>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</si>
  <si>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</si>
  <si>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</si>
  <si>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</si>
  <si>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</si>
  <si>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</si>
  <si>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</si>
  <si>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</si>
  <si>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</si>
  <si>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</si>
  <si>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</si>
  <si>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</si>
  <si>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</si>
  <si>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</si>
  <si>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</si>
  <si>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</si>
  <si>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</si>
  <si>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</si>
  <si>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</si>
  <si>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</si>
  <si>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</si>
  <si>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</si>
  <si>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</si>
  <si>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</si>
  <si>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</si>
  <si>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</si>
  <si>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</si>
  <si>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</si>
  <si>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</si>
  <si>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</si>
  <si>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</si>
  <si>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</si>
  <si>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</si>
  <si>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</si>
  <si>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</si>
  <si>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</si>
  <si>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</si>
  <si>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</si>
  <si>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</si>
  <si>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</si>
  <si>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</si>
  <si>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</si>
  <si>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</si>
  <si>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</si>
  <si>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</si>
  <si>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</si>
  <si>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</si>
  <si>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</si>
  <si>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</si>
  <si>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</si>
  <si>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</si>
  <si>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</si>
  <si>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</si>
  <si>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</si>
  <si>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</si>
  <si>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</si>
  <si>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</si>
  <si>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</si>
  <si>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</si>
  <si>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</si>
  <si>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</si>
  <si>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</si>
  <si>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</si>
  <si>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</si>
  <si>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</si>
  <si>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</si>
  <si>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</si>
  <si>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</si>
  <si>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</si>
  <si>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</si>
  <si>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</si>
  <si>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</si>
  <si>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</si>
  <si>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</si>
  <si>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</si>
  <si>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</si>
  <si>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</si>
  <si>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</si>
  <si>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</si>
  <si>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</si>
  <si>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</si>
  <si>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</si>
  <si>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</si>
  <si>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</si>
  <si>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</si>
  <si>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</si>
  <si>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</si>
  <si>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</si>
  <si>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</si>
  <si>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</si>
  <si>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</si>
  <si>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</si>
  <si>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</si>
  <si>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</si>
  <si>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</si>
  <si>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</si>
  <si>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</si>
  <si>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</si>
  <si>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</si>
  <si>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</si>
  <si>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</si>
  <si>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</si>
  <si>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</si>
  <si>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</si>
  <si>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</si>
  <si>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</si>
  <si>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</si>
  <si>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</si>
  <si>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</si>
  <si>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</si>
  <si>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</si>
  <si>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</si>
  <si>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</si>
  <si>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</si>
  <si>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</si>
  <si>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</si>
  <si>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</si>
  <si>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</si>
  <si>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</si>
  <si>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</si>
  <si>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</si>
  <si>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</si>
  <si>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</si>
  <si>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</si>
  <si>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</si>
  <si>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</si>
  <si>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</si>
  <si>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</si>
  <si>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</si>
  <si>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</si>
  <si>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</si>
  <si>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</si>
  <si>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</si>
  <si>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</si>
  <si>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</si>
  <si>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</si>
  <si>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</si>
  <si>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</si>
  <si>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</si>
  <si>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</si>
  <si>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</si>
  <si>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</si>
  <si>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</si>
  <si>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</si>
  <si>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</si>
  <si>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</si>
  <si>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</si>
  <si>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</si>
  <si>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</si>
  <si>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</si>
  <si>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</si>
  <si>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</si>
  <si>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</si>
  <si>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</si>
  <si>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</si>
  <si>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</si>
  <si>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</si>
  <si>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</si>
  <si>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</si>
  <si>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</si>
  <si>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</si>
  <si>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</si>
  <si>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</si>
  <si>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</si>
  <si>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</si>
  <si>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</si>
  <si>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</si>
  <si>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</si>
  <si>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</si>
  <si>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</si>
  <si>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</si>
  <si>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</si>
  <si>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</si>
  <si>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</si>
  <si>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</si>
  <si>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</si>
  <si>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</si>
  <si>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</si>
  <si>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</si>
  <si>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</si>
  <si>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</si>
  <si>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</si>
  <si>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</si>
  <si>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</si>
  <si>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</si>
  <si>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</si>
  <si>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</si>
  <si>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</si>
  <si>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</si>
  <si>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</si>
  <si>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</si>
  <si>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</si>
  <si>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</si>
  <si>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</si>
  <si>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</si>
  <si>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</si>
  <si>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</si>
  <si>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</si>
  <si>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</si>
  <si>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</si>
  <si>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</si>
  <si>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</si>
  <si>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</si>
  <si>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</si>
  <si>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</si>
  <si>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</si>
  <si>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</si>
  <si>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</si>
  <si>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</si>
  <si>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</si>
  <si>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</si>
  <si>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</si>
  <si>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</si>
  <si>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</si>
  <si>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</si>
  <si>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</si>
  <si>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</si>
  <si>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</si>
  <si>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</si>
  <si>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</si>
  <si>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</si>
  <si>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</si>
  <si>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</si>
  <si>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</si>
  <si>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</si>
  <si>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</si>
  <si>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</si>
  <si>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</si>
  <si>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</si>
  <si>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</si>
  <si>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</si>
  <si>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</si>
  <si>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</si>
  <si>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</si>
  <si>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</si>
  <si>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</si>
  <si>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</si>
  <si>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</si>
  <si>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</si>
  <si>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</si>
  <si>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</si>
  <si>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</si>
  <si>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</si>
  <si>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</si>
  <si>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</si>
  <si>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</si>
  <si>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</si>
  <si>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</si>
  <si>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</si>
  <si>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</si>
  <si>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</si>
  <si>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</si>
  <si>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</si>
  <si>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</si>
  <si>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</si>
  <si>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</si>
  <si>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</si>
  <si>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</si>
  <si>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</si>
  <si>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</si>
  <si>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</si>
  <si>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</si>
  <si>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</si>
  <si>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</si>
  <si>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</si>
  <si>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</si>
  <si>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</si>
  <si>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</si>
  <si>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</si>
  <si>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</si>
  <si>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</si>
  <si>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</si>
  <si>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</si>
  <si>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</si>
  <si>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</si>
  <si>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</si>
  <si>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</si>
  <si>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</si>
  <si>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</si>
  <si>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</si>
  <si>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</si>
  <si>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</si>
  <si>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</si>
  <si>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</si>
  <si>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</si>
  <si>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</si>
  <si>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</si>
  <si>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</si>
  <si>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</si>
  <si>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</si>
  <si>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</si>
  <si>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</si>
  <si>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</si>
  <si>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</si>
  <si>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</si>
  <si>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</si>
  <si>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</si>
  <si>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</si>
  <si>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</si>
  <si>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</si>
  <si>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</si>
  <si>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</si>
  <si>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</si>
  <si>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</si>
  <si>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</si>
  <si>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</si>
  <si>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</si>
  <si>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</si>
  <si>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</si>
  <si>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</si>
  <si>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</si>
  <si>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</si>
  <si>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</si>
  <si>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</si>
  <si>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</si>
  <si>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</si>
  <si>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</si>
  <si>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</si>
  <si>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</si>
  <si>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</si>
  <si>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</si>
  <si>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</si>
  <si>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</si>
  <si>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</si>
  <si>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</si>
  <si>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</si>
  <si>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</si>
  <si>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</si>
  <si>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</si>
  <si>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</si>
  <si>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</si>
  <si>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</si>
  <si>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</si>
  <si>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</si>
  <si>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</si>
  <si>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</si>
  <si>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</si>
  <si>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</si>
  <si>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</si>
  <si>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</si>
  <si>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</si>
  <si>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</si>
  <si>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</si>
  <si>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</si>
  <si>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</si>
  <si>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</si>
  <si>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</si>
  <si>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</si>
  <si>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</si>
  <si>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</si>
  <si>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</si>
  <si>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</si>
  <si>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</si>
  <si>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</si>
  <si>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</si>
  <si>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</si>
  <si>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</si>
  <si>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</si>
  <si>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</si>
  <si>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</si>
  <si>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</si>
  <si>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</si>
  <si>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</si>
  <si>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</si>
  <si>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</si>
  <si>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</si>
  <si>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</si>
  <si>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</si>
  <si>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</si>
  <si>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</si>
  <si>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</si>
  <si>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</si>
  <si>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</si>
  <si>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</si>
  <si>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</si>
  <si>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</si>
  <si>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</si>
  <si>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</si>
  <si>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</si>
  <si>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</si>
  <si>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</si>
  <si>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</si>
  <si>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</si>
  <si>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</si>
  <si>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</si>
  <si>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</si>
  <si>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</si>
  <si>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</si>
  <si>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</si>
  <si>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</si>
  <si>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</si>
  <si>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</si>
  <si>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</si>
  <si>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</si>
  <si>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</si>
  <si>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</si>
  <si>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</si>
  <si>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</si>
  <si>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</si>
  <si>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</si>
  <si>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</si>
  <si>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</si>
  <si>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</si>
  <si>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</si>
  <si>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</si>
  <si>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</si>
  <si>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</si>
  <si>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</si>
  <si>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</si>
  <si>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</si>
  <si>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</si>
  <si>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</si>
  <si>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</si>
  <si>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</si>
  <si>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</si>
  <si>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</si>
  <si>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</si>
  <si>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</si>
  <si>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</si>
  <si>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</si>
  <si>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</si>
  <si>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</si>
  <si>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</si>
  <si>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</si>
  <si>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</si>
  <si>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</si>
  <si>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</si>
  <si>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</si>
  <si>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</si>
  <si>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</si>
  <si>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</si>
  <si>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</si>
  <si>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</si>
  <si>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</si>
  <si>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</si>
  <si>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</si>
  <si>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</si>
  <si>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</si>
  <si>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</si>
  <si>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</si>
  <si>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</si>
  <si>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</si>
  <si>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</si>
  <si>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</si>
  <si>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</si>
  <si>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</si>
  <si>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</si>
  <si>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</si>
  <si>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</si>
  <si>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</si>
  <si>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</si>
  <si>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</si>
  <si>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</si>
  <si>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</si>
  <si>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</si>
  <si>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</si>
  <si>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</si>
  <si>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</si>
  <si>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</si>
  <si>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</si>
  <si>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</si>
  <si>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</si>
  <si>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</si>
  <si>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</si>
  <si>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</si>
  <si>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</si>
  <si>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</si>
  <si>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</si>
  <si>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</si>
  <si>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</si>
  <si>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</si>
  <si>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</si>
  <si>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</si>
  <si>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</si>
  <si>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</si>
  <si>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</si>
  <si>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</si>
  <si>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</si>
  <si>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</si>
  <si>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</si>
  <si>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</si>
  <si>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</si>
  <si>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</si>
  <si>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</si>
  <si>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</si>
  <si>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</si>
  <si>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</si>
  <si>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</si>
  <si>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</si>
  <si>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</si>
  <si>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</si>
  <si>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</si>
  <si>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</si>
  <si>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</si>
  <si>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</si>
  <si>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</si>
  <si>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</si>
  <si>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</si>
  <si>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</si>
  <si>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</si>
  <si>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</si>
  <si>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</si>
  <si>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</si>
  <si>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</si>
  <si>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</si>
  <si>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</si>
  <si>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</si>
  <si>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</si>
  <si>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</si>
  <si>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</si>
  <si>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</si>
  <si>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</si>
  <si>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</si>
  <si>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</si>
  <si>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</si>
  <si>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</si>
  <si>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</si>
  <si>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</si>
  <si>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</si>
  <si>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</si>
  <si>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</si>
  <si>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</si>
  <si>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</si>
  <si>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</si>
  <si>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</si>
  <si>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</si>
  <si>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</si>
  <si>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</si>
  <si>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</si>
  <si>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</si>
  <si>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</si>
  <si>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</si>
  <si>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</si>
  <si>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</si>
  <si>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</si>
  <si>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</si>
  <si>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</si>
  <si>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</si>
  <si>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</si>
  <si>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</si>
  <si>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</si>
  <si>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</si>
  <si>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</si>
  <si>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</si>
  <si>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</si>
  <si>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</si>
  <si>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</si>
  <si>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</si>
  <si>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</si>
  <si>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</si>
  <si>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</si>
  <si>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</si>
  <si>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</si>
  <si>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</si>
  <si>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</si>
  <si>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</si>
  <si>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</si>
  <si>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</si>
  <si>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</si>
  <si>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</si>
  <si>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</si>
  <si>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</si>
  <si>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</si>
  <si>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</si>
  <si>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</si>
  <si>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</si>
  <si>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</si>
  <si>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</si>
  <si>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</si>
  <si>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</si>
  <si>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</si>
  <si>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</si>
  <si>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</si>
  <si>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</si>
  <si>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</si>
  <si>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</si>
  <si>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</si>
  <si>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</si>
  <si>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</si>
  <si>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</si>
  <si>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</si>
  <si>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</si>
  <si>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</si>
  <si>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</si>
  <si>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</si>
  <si>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</si>
  <si>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</si>
  <si>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</si>
  <si>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</si>
  <si>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</si>
  <si>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</si>
  <si>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</si>
  <si>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</si>
  <si>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</si>
  <si>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</si>
  <si>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</si>
  <si>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</si>
  <si>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</si>
  <si>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</si>
  <si>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</si>
  <si>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</si>
  <si>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</si>
  <si>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</si>
  <si>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</si>
  <si>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</si>
  <si>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</si>
  <si>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</si>
  <si>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</si>
  <si>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</si>
  <si>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</si>
  <si>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</si>
  <si>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</si>
  <si>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</si>
  <si>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</si>
  <si>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</si>
  <si>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</si>
  <si>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</si>
  <si>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</si>
  <si>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</si>
  <si>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</si>
  <si>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</si>
  <si>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</si>
  <si>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</si>
  <si>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</si>
  <si>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</si>
  <si>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</si>
  <si>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</si>
  <si>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</si>
  <si>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</si>
  <si>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</si>
  <si>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</si>
  <si>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</si>
  <si>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</si>
  <si>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</si>
  <si>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</si>
  <si>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</si>
  <si>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</si>
  <si>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</si>
  <si>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</si>
  <si>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</si>
  <si>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</si>
  <si>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</si>
  <si>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</si>
  <si>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</si>
  <si>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</si>
  <si>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</si>
  <si>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</si>
  <si>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</si>
  <si>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</si>
  <si>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</si>
  <si>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</si>
  <si>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</si>
  <si>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</si>
  <si>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</si>
  <si>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</si>
  <si>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</si>
  <si>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</si>
  <si>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</si>
  <si>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</si>
  <si>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</si>
  <si>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</si>
  <si>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</si>
  <si>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</si>
  <si>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</si>
  <si>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</si>
  <si>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</si>
  <si>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</si>
  <si>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</si>
  <si>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</si>
  <si>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</si>
  <si>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</si>
  <si>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t>
  </si>
  <si>
    <t>N/A</t>
  </si>
  <si>
    <t>SCECO Blackout in HAJ area and Team securing HUB sites</t>
  </si>
  <si>
    <t>PCM-20251106-00000561</t>
  </si>
  <si>
    <t xml:space="preserve">EM team moved ETA: 55 min </t>
  </si>
  <si>
    <t>PCM-20251106-00000594</t>
  </si>
  <si>
    <t xml:space="preserve">EM team moved ETA: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</si>
</sst>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304.41113020833291</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0.95644270833145129</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45967.359556134259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45967.359556134259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45967.359556134259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45967.359556134259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45967.359556134259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45967.359556134259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45967.359556134259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45967.359556134259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45967.359556134259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45967.359556134259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45967.359556134259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45967.359556134259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45967.359556134259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45967.359556134259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45967.359556134259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45967.359556134259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45967.359556134259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45967.359556134259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45967.359556134259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45967.359556134259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45967.359556134259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45967.359556134259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45967.359556134259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45967.359556134259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45967.359556134259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45967.359556134259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45967.359556134259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45967.359556134259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45967.359556134259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45967.359556134259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45967.359556134259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45967.359556134259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45967.359556134259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45967.359556134259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45967.359556134259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45967.359556134259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45967.359556134259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45967.359556134259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45967.359556134259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45967.359556134259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45967.359556134259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45967.359556134259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45967.359556134259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45967.359556134259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45967.359556134259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45967.359556134259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45967.359556134259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45967.359556134259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45967.359556134259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45967.359556134259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45967.359556134259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45967.359556134259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45967.359556134259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45967.359556134259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45967.359556134259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45967.359556134259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45967.359556134259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45967.359556134259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45967.359556134259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45967.359556134259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45967.359556134259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45967.359556134259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45967.359556134259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45967.359556134259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45967.359556134259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45967.359556134259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45967.359556134259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45967.359556134259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45967.359556134259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45967.359556134259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45967.359556134259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45967.359556134259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45967.359556134259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45967.359556134259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45967.359556134259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45967.359556134259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45967.359556134259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45967.359556134259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45967.359556134259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45967.359556134259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45967.359556134259</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45967.359556134259</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45967.359556134259</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45967.359556134259</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45967.359556134259</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142.35971817129757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45967.359556134259</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45967.359556134259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45967.359556134259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45967.359556134259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45967.359556134259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45967.359556134259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45967.359556134259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45967.359556134259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45967.359556134259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45967.359556134259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45967.359556134259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45967.359556134259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45967.359556134259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45967.359556134259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45967.359556134259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45967.359556134259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45967.359556134259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45967.359556134259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45967.359556134259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45967.359556134259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45967.359556134259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45967.359556134259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45967.359556134259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45967.359556134259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45967.359556134259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45967.359556134259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45967.359556134259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45967.359556134259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45967.359556134259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45967.359556134259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45967.359556134259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45967.359556134259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45967.359556134259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45967.359556134259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45967.359556134259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45967.359556134259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45967.359556134259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45967.359556134259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45967.359556134259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45967.359556134259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45967.359556134259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45967.359556134259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45967.359556134259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45967.359556134259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45967.359556134259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45967.359556134259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45967.359556134259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45967.359556134259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45967.359556134259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45967.359556134259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45967.359556134259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45967.359556134259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45967.359556134259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45967.359556134259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45967.359556134259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45967.359556134259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45967.359556134259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45967.359556134259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45967.359556134259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45967.359556134259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45967.359556134259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45967.359556134259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45967.359556134259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45967.359556134259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45967.359556134259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45967.359556134259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45967.359556134259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45967.359556134259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45967.359556134259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45967.359556134259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45967.359556134259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45967.359556134259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45967.359556134259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45967.359556134259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45967.359556134259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45967.359556134259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45967.359556134259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45967.359556134259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45967.359556134259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45967.359556134259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45967.359556134259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45967.359556134259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45967.359556134259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45967.359556134259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45967.359556134259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45967.359556134259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45967.359556134259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45967.359556134259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45967.359556134259</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45967.359556134259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45967.359556134259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45967.359556134259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45967.359556134259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45967.359556134259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45967.359556134259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45967.359556134259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45967.359556134259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45967.359556134259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45967.359556134259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45967.359556134259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45967.359556134259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45967.359556134259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45967.359556134259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45967.359556134259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45967.359556134259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45967.359556134259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45967.359556134259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45967.359556134259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45967.359556134259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45967.359556134259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45967.359556134259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45967.359556134259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45967.359556134259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45967.359556134259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45967.359556134259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45967.359556134259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45967.359556134259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45967.359556134259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45967.359556134259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45967.359556134259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45967.359556134259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45967.359556134259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45967.359556134259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45967.359556134259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45967.359556134259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45967.359556134259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45967.359556134259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45967.359556134259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45967.359556134259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45967.359556134259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45967.359556134259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45967.359556134259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45967.359556134259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45967.359556134259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45967.359556134259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45967.359556134259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45967.359556134259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45967.359556134259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45967.359556134259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45967.359556134259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45967.359556134259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45967.359556134259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45967.359556134259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45967.359556134259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45967.359556134259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45967.359556134259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45967.359556134259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45967.359556134259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45967.359556134259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45967.359556134259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45967.359556134259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45967.359556134259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45967.359556134259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45967.359556134259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45967.359556134259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45967.359556134259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45967.359556134259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45967.359556134259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45967.359556134259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45967.359556134259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45967.359556134259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45967.359556134259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45967.359556134259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45967.359556134259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45967.359556134259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45967.359556134259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45967.359556134259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45967.359556134259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45967.359556134259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45967.359556134259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45967.359556134259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45967.359556134259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45967.359556134259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45967.359556134259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45967.359556134259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45967.359556134259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45967.359556134259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45967.359556134259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45967.359556134259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45967.359556134259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45967.359556134259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45967.359556134259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45967.359556134259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45967.359556134259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45967.359556134259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45967.359556134259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45967.359556134259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45967.359556134259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45967.359556134259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45967.359556134259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45967.359556134259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45967.359556134259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45967.359556134259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45967.359556134259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45967.359556134259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45967.359556134259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45967.359556134259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45967.359556134259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45967.359556134259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45967.359556134259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45967.359556134259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45967.359556134259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45967.359556134259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45967.359556134259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45967.359556134259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45967.359556134259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45967.359556134259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45967.359556134259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45967.359556134259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45967.359556134259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45967.359556134259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45967.359556134259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45967.359556134259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45967.359556134259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45967.359556134259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45967.359556134259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45967.359556134259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45967.359556134259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45967.359556134259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45967.359556134259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45967.359556134259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45967.359556134259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45967.359556134259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45967.359556134259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45967.359556134259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45967.359556134259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45967.359556134259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45967.359556134259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45967.359556134259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45967.359556134259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45967.359556134259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45967.359556134259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45967.359556134259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45967.359556134259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45967.359556134259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45967.359556134259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45967.359556134259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45967.359556134259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45967.359556134259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45967.359556134259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45967.359556134259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45967.359556134259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45967.359556134259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45967.359556134259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45967.359556134259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45967.359556134259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45967.359556134259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45967.359556134259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45967.359556134259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45967.359556134259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45967.359556134259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45967.359556134259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45967.359556134259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45967.359556134259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45967.359556134259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45967.359556134259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45967.359556134259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45967.359556134259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45967.359556134259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45967.359556134259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45967.359556134259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45967.359556134259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45967.359556134259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45967.359556134259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45967.359556134259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45967.359556134259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45967.359556134259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45967.359556134259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45967.359556134259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45967.359556134259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45967.359556134259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45967.359556134259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45967.359556134259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45967.359556134259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45967.359556134259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45967.359556134259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45967.359556134259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45967.359556134259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45967.359556134259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45967.359556134259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45967.359556134259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45967.359556134259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45967.359556134259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45967.359556134259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45967.359556134259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45967.359556134259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45967.359556134259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45967.359556134259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45967.359556134259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45967.359556134259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45967.359556134259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45967.359556134259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45967.359556134259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45967.359556134259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45967.359556134259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45967.359556134259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45967.359556134259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45967.359556134259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45967.359556134259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45967.359556134259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45967.359556134259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45967.359556134259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45967.359556134259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45967.359556134259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45967.359556134259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45967.359556134259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45967.359556134259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45967.359556134259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45967.359556134259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45967.359556134259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45967.359556134259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45967.359556134259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45967.359556134259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45967.359556134259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45967.359556134259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45967.359556134259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45967.359556134259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45967.359556134259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45967.359556134259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45967.359556134259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45967.359556134259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45967.359556134259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45967.359556134259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45967.359556134259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45967.359556134259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45967.359556134259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45967.359556134259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45967.359556134259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45967.359556134259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45967.359556134259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45967.359556134259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45967.359556134259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45967.359556134259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45967.359556134259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45967.359556134259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45967.359556134259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45967.359556134259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45967.359556134259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45967.359556134259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45967.359556134259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45967.359556134259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45967.359556134259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45967.359556134259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45967.359556134259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45967.359556134259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45967.359556134259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45967.359556134259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45967.359556134259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45967.359556134259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45967.359556134259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45967.359556134259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45967.359556134259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45967.359556134259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45967.359556134259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45967.359556134259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45967.359556134259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45967.359556134259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45967.359556134259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45967.359556134259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45967.359556134259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45967.359556134259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45967.359556134259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45967.359556134259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45967.359556134259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45967.359556134259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45967.359556134259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45967.359556134259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45967.359556134259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45967.359556134259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45967.359556134259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45967.359556134259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45967.359556134259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45967.359556134259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45967.359556134259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45967.359556134259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45967.359556134259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45967.359556134259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45967.359556134259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45967.359556134259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45967.359556134259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45967.359556134259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45967.359556134259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45967.359556134259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45967.359556134259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45967.359556134259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45967.359556134259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45967.359556134259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45967.359556134259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45967.359556134259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45967.359556134259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45967.359556134259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45967.359556134259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45967.359556134259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45967.359556134259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45967.359556134259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45967.359556134259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45967.359556134259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45967.359556134259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45967.359556134259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45967.359556134259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45967.359556134259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45967.359556134259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45967.359556134259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45967.359556134259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45967.359556134259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45967.359556134259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45967.359556134259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45967.359556134259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45967.359556134259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45967.359556134259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45967.359556134259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45967.359556134259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45967.359556134259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45967.359556134259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45967.359556134259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45967.359556134259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45967.359556134259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45967.359556134259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45967.359556134259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45967.359556134259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45967.359556134259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45967.359556134259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45967.359556134259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45967.359556134259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45967.359556134259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45967.359556134259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45967.359556134259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45967.359556134259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45967.359556134259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45967.359556134259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45967.359556134259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45967.359556134259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45967.359556134259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45967.359556134259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45967.359556134259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45967.359556134259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45967.359556134259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45967.359556134259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45967.359556134259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45967.359556134259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45967.359556134259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45967.359556134259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45967.359556134259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45967.359556134259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45967.359556134259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45967.359556134259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45967.359556134259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45967.359556134259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45967.359556134259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45967.359556134259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45967.359556134259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45967.359556134259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45967.359556134259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45967.359556134259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45967.359556134259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45967.359556134259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45967.359556134259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45967.359556134259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45967.359556134259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45967.359556134259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45967.359556134259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45967.359556134259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45967.359556134259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45967.359556134259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45967.359556134259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45967.359556134259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45967.359556134259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45967.359556134259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45967.359556134259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45967.359556134259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45967.359556134259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45967.359556134259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45967.359556134259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45967.359556134259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45967.359556134259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45967.359556134259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45967.359556134259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45967.359556134259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45967.359556134259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45967.359556134259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45967.359556134259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45967.359556134259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45967.359556134259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45967.359556134259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45967.359556134259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45967.359556134259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45967.359556134259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45967.359556134259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45967.359556134259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45967.359556134259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45967.359556134259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45967.359556134259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45967.359556134259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45967.359556134259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45967.359556134259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45967.359556134259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45967.359556134259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45967.359556134259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45967.359556134259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45967.359556134259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45967.359556134259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45967.359556134259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45967.359556134259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45967.359556134259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45967.359556134259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45967.359556134259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45967.359556134259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45967.359556134259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45967.359556134259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45967.359556134259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45967.359556134259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45967.359556134259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45967.359556134259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45967.359556134259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45967.359556134259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45967.359556134259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45967.359556134259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45967.359556134259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45967.359556134259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45967.359556134259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45967.359556134259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45967.359556134259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45967.359556134259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45967.359556134259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45967.359556134259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45967.359556134259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45967.359556134259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45967.359556134259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45967.359556134259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45967.359556134259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45967.359556134259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45967.359556134259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45967.359556134259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45967.359556134259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45967.359556134259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45967.359556134259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45967.359556134259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45967.359556134259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45967.359556134259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45967.359556134259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45967.359556134259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45967.359556134259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45967.359556134259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45967.359556134259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45967.359556134259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45967.359556134259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45967.359556134259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45967.359556134259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45967.359556134259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45967.359556134259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45967.359556134259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45967.359556134259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45967.359556134259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45967.359556134259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45967.359556134259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45967.359556134259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45967.359556134259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45967.359556134259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45967.359556134259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45967.359556134259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45967.359556134259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45967.359556134259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45967.359556134259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45967.359556134259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45967.359556134259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45967.359556134259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45967.359556134259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45967.359556134259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45967.359556134259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45967.359556134259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45967.359556134259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45967.359556134259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45967.359556134259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45967.359556134259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45967.359556134259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45967.359556134259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45967.359556134259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45967.359556134259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45967.359556134259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45967.359556134259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45967.359556134259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45967.359556134259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45967.359556134259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45967.359556134259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45967.359556134259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45967.359556134259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45967.359556134259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45967.359556134259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45967.359556134259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45967.359556134259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45967.359556134259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45967.359556134259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45967.359556134259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45967.359556134259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45967.359556134259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45967.359556134259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45967.359556134259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45967.359556134259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45967.359556134259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45967.359556134259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45967.359556134259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45967.359556134259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45967.359556134259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45967.359556134259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45967.359556134259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45967.359556134259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45967.359556134259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45967.359556134259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45967.359556134259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45967.359556134259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45967.359556134259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45967.359556134259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45967.359556134259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45967.359556134259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45967.359556134259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45967.359556134259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45967.359556134259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45967.359556134259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45967.359556134259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45967.359556134259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45967.359556134259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45967.359556134259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45967.359556134259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45967.359556134259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45967.359556134259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45967.359556134259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45967.359556134259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45967.359556134259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45967.359556134259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45967.359556134259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45967.359556134259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45967.359556134259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45967.359556134259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45967.359556134259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45967.359556134259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45967.359556134259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45967.359556134259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45967.359556134259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45967.359556134259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45967.359556134259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45967.359556134259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45967.359556134259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45967.359556134259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45967.359556134259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45967.359556134259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45967.359556134259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45967.359556134259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45967.359556134259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45967.359556134259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45967.359556134259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45967.359556134259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45967.359556134259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45967.359556134259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45967.359556134259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45967.359556134259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45967.359556134259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45967.359556134259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45967.359556134259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45967.359556134259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45967.359556134259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45967.359556134259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45967.359556134259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45967.359556134259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45967.359556134259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45967.359556134259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45967.359556134259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45967.359556134259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45967.359556134259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45967.359556134259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45967.359556134259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45967.359556134259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45967.359556134259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45967.359556134259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45967.359556134259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45967.359556134259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45967.359556134259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45967.359556134259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45967.359556134259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45967.359556134259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45967.359556134259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45967.359556134259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45967.359556134259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45967.359556134259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45967.359556134259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45967.359556134259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45967.359556134259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45967.359556134259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45967.359556134259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45967.359556134259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45967.359556134259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45967.359556134259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45967.359556134259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45967.359556134259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45967.359556134259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45967.359556134259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45967.359556134259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45967.359556134259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45967.359556134259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45967.359556134259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45967.359556134259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45967.359556134259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45967.359556134259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45967.359556134259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45967.359556134259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45967.359556134259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45967.359556134259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45967.359556134259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45967.359556134259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45967.359556134259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45967.359556134259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45967.359556134259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45967.359556134259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45967.359556134259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45967.359556134259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45967.359556134259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45967.359556134259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45967.359556134259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45967.359556134259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45967.359556134259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45967.359556134259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45967.359556134259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45967.359556134259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45967.359556134259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45967.359556134259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45967.359556134259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45967.359556134259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45967.359556134259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45967.359556134259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45967.359556134259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45967.359556134259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45967.359556134259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45967.359556134259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45967.359556134259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45967.359556134259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45967.359556134259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45967.359556134259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45967.359556134259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45967.359556134259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45967.359556134259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45967.359556134259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45967.359556134259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45967.359556134259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45967.359556134259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45967.359556134259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45967.359556134259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45967.359556134259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45967.359556134259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45967.359556134259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45967.359556134259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45967.359556134259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45967.359556134259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45967.359556134259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45967.359556134259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45967.359556134259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45967.359556134259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45967.359556134259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45967.359556134259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45967.359556134259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45967.359556134259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45967.359556134259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45967.359556134259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45967.359556134259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45967.359556134259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45967.359556134259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45967.359556134259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45967.359556134259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45967.359556134259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45967.359556134259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45967.359556134259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45967.359556134259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45967.359556134259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45967.359556134259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45967.359556134259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45967.359556134259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45967.359556134259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45967.359556134259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45967.359556134259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45967.359556134259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45967.359556134259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45967.359556134259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45967.359556134259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45967.359556134259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45967.359556134259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45967.359556134259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45967.359556134259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45967.359556134259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45967.359556134259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45967.359556134259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45967.359556134259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45967.359556134259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45967.359556134259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45967.359556134259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45967.359556134259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45967.359556134259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45967.359556134259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45967.359556134259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45967.359556134259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45967.359556134259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45967.359556134259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45967.359556134259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45967.359556134259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45967.359556134259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45967.359556134259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45967.359556134259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45967.359556134259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45967.359556134259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45967.359556134259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45967.359556134259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45967.359556134259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45967.359556134259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45967.359556134259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45967.359556134259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45967.359556134259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45967.359556134259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45967.359556134259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45967.359556134259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45967.359556134259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45967.359556134259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45967.359556134259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45967.359556134259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45967.359556134259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45967.359556134259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45967.359556134259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45967.359556134259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45967.359556134259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45967.359556134259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45967.359556134259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45967.359556134259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45967.359556134259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45967.359556134259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45967.359556134259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45967.359556134259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45967.359556134259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45967.359556134259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45967.359556134259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45967.359556134259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45967.359556134259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45967.359556134259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45967.359556134259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45967.359556134259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45967.359556134259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45967.359556134259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45967.359556134259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45967.359556134259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45967.359556134259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45967.359556134259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45967.359556134259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45967.359556134259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45967.359556134259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45967.359556134259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45967.359556134259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45967.359556134259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45967.359556134259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45967.359556134259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45967.359556134259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45967.359556134259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45967.359556134259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45967.359556134259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45967.359556134259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45967.359556134259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45967.359556134259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45967.359556134259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45967.359556134259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45967.359556134259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45967.359556134259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45967.359556134259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45967.359556134259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45967.359556134259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45967.359556134259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45967.359556134259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45967.359556134259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45967.359556134259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45967.359556134259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45967.359556134259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45967.359556134259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45967.359556134259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45967.359556134259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45967.359556134259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45967.359556134259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45967.359556134259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45967.359556134259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45967.359556134259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45967.359556134259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45967.359556134259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45967.359556134259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45967.359556134259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45967.359556134259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45967.359556134259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45967.359556134259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45967.359556134259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45967.359556134259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45967.359556134259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45967.359556134259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45967.359556134259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45967.359556134259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45967.359556134259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45967.359556134259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45967.359556134259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45967.359556134259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45967.359556134259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45967.359556134259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45967.359556134259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45967.359556134259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45967.359556134259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45967.359556134259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45967.359556134259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45967.359556134259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45967.359556134259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45967.359556134259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45967.359556134259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45967.359556134259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45967.359556134259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45967.359556134259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45967.359556134259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45967.359556134259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45967.359556134259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45967.359556134259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45967.359556134259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45967.359556134259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45967.359556134259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45967.359556134259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45967.359556134259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45967.359556134259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45967.359556134259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45967.359556134259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45967.359556134259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45967.359556134259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45967.359556134259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45967.359556134259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45967.359556134259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45967.359556134259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45967.359556134259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45967.359556134259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45967.359556134259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45967.359556134259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45967.359556134259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45967.359556134259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45967.359556134259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45967.359556134259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45967.359556134259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45967.359556134259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45967.359556134259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45967.359556134259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45967.359556134259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45967.359556134259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45967.359556134259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45967.359556134259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45967.359556134259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45967.359556134259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45967.359556134259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45967.359556134259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45967.359556134259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45967.359556134259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45967.359556134259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45967.359556134259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45967.359556134259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45967.359556134259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45967.359556134259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45967.359556134259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45967.359556134259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45967.359556134259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45967.359556134259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45967.359556134259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45967.359556134259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45967.359556134259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45967.359556134259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45967.359556134259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45967.359556134259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45967.359556134259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45967.359556134259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45967.359556134259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45967.359556134259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45967.359556134259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45967.359556134259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45967.359556134259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45967.359556134259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45967.359556134259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45967.359556134259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45967.359556134259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45967.359556134259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45967.359556134259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45967.359556134259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45967.359556134259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45967.359556134259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45967.359556134259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45967.359556134259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45967.359556134259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45967.359556134259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45967.359556134259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45967.359556134259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45967.359556134259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45967.359556134259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45967.359556134259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45967.359556134259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45967.359556134259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45967.359556134259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45967.359556134259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45967.359556134259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45967.359556134259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45967.359556134259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45967.359556134259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45967.359556134259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45967.359556134259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45967.359556134259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45967.359556134259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45967.359556134259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45967.359556134259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45967.359556134259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45967.359556134259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45967.359556134259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45967.359556134259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45967.359556134259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45967.359556134259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45967.359556134259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45967.359556134259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45967.359556134259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45967.359556134259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45967.359556134259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45967.359556134259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45967.359556134259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45967.359556134259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45967.359556134259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45967.359556134259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45967.359556134259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45967.359556134259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45967.359556134259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45967.359556134259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45967.359556134259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45967.359556134259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45967.359556134259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45967.359556134259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45967.359556134259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45967.359556134259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45967.359556134259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45967.359556134259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45967.359556134259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45967.359556134259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45967.359556134259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45967.359556134259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45967.359556134259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45967.359556134259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45967.359556134259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45967.359556134259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45967.359556134259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45967.359556134259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45967.359556134259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45967.359556134259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45967.359556134259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45967.359556134259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45967.359556134259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45967.359556134259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45967.359556134259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45967.359556134259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45967.359556134259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45967.359556134259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45967.359556134259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45967.359556134259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45967.359556134259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45967.359556134259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45967.359556134259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45967.359556134259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45967.359556134259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45967.359556134259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45967.359556134259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45967.359556134259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45967.359556134259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45967.359556134259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45967.359556134259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45967.359556134259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45967.359556134259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45967.359556134259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45967.359556134259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45967.359556134259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45967.359556134259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45967.359556134259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45967.359556134259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45967.359556134259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45967.359556134259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45967.359556134259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45967.359556134259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45967.359556134259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45967.359556134259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45967.359556134259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45967.359556134259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45967.359556134259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45967.359556134259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45967.359556134259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45967.359556134259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45967.359556134259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45967.359556134259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45967.359556134259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45967.359556134259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45967.359556134259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45967.359556134259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45967.359556134259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45967.359556134259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45967.359556134259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45967.359556134259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45967.359556134259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45967.359556134259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45967.359556134259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45967.359556134259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45967.359556134259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45967.359556134259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45967.359556134259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45967.359556134259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45967.359556134259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45967.359556134259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45967.359556134259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45967.359556134259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45967.359556134259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45967.359556134259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45967.359556134259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45967.359556134259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45967.359556134259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45967.359556134259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45967.359556134259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45967.359556134259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45967.359556134259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45967.359556134259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45967.359556134259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45967.359556134259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45967.359556134259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45967.359556134259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45967.359556134259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45967.359556134259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45967.359556134259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45967.359556134259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45967.359556134259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45967.359556134259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45967.359556134259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45967.359556134259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45967.359556134259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45967.359556134259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45967.359556134259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45967.359556134259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45967.359556134259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45967.359556134259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45967.359556134259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45967.359556134259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45967.359556134259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45967.359556134259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45967.359556134259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45967.359556134259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45967.359556134259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45967.359556134259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45967.359556134259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45967.359556134259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45967.359556134259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45967.359556134259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45967.359556134259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45967.359556134259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263.87883854166284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45967.359556134259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45967.359556134259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45967.359556134259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45967.359556134259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45967.359556134259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45967.359556134259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45967.359556134259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45967.359556134259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45967.359556134259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45967.359556134259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45967.359556134259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45967.359556134259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45967.359556134259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45967.359556134259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45967.359556134259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45967.359556134259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45967.359556134259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45967.359556134259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45967.359556134259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45967.359556134259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45967.359556134259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45967.359556134259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45967.359556134259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45967.359556134259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45967.359556134259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45967.359556134259</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45967.359556134259</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45967.359556134259</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45967.359556134259</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45967.359556134259</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45967.359556134259</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75.527495949070726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41.170678819442401</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18.698445023146633</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0.40713715277524898</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4.1627893515396863E-2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39127</v>
      </c>
      <c r="B15" s="138" t="str">
        <f>IFERROR(VLOOKUP(D15,DB!A:K,11,0),"")</f>
        <v>R5</v>
      </c>
      <c r="C15" s="138">
        <v>1</v>
      </c>
      <c r="D15" s="138" t="s">
        <v>34276</v>
      </c>
      <c r="E15" s="138" t="s">
        <v>39021</v>
      </c>
      <c r="F15" s="139">
        <v>45967.343564814815</v>
      </c>
      <c r="G15" s="140">
        <f ca="1">IFERROR(NOW()-F15,"")</f>
        <v>1.59913194438559E-2</v>
      </c>
      <c r="H15" s="139">
        <v>45967.338043981479</v>
      </c>
      <c r="I15" s="138" t="str">
        <f>IFERROR(VLOOKUP(D15,DB!A:F,6,0),"")</f>
        <v>SCECO</v>
      </c>
      <c r="J15" s="138" t="str">
        <f>IFERROR(VLOOKUP(D15,DB!A:G,7,0),"")</f>
        <v>Vandalized</v>
      </c>
      <c r="K15" s="138" t="s">
        <v>39128</v>
      </c>
      <c r="L15" s="138" t="str">
        <f>IFERROR(VLOOKUP(D15,DB!A:I,9,0),"")</f>
        <v>Latis</v>
      </c>
    </row>
    <row r="16" spans="1:13" ht="15">
      <c r="A16" s="138" t="s">
        <v>39129</v>
      </c>
      <c r="B16" s="138" t="str">
        <f>IFERROR(VLOOKUP(D16,DB!A:K,11,0),"")</f>
        <v>R5</v>
      </c>
      <c r="C16" s="138">
        <v>2</v>
      </c>
      <c r="D16" s="138" t="s">
        <v>38440</v>
      </c>
      <c r="E16" s="138" t="s">
        <v>39021</v>
      </c>
      <c r="F16" s="139">
        <v>45967.354907407411</v>
      </c>
      <c r="G16" s="140">
        <f ca="1">IFERROR(NOW()-F16,"")</f>
        <v>4.6487268482451327E-3</v>
      </c>
      <c r="H16" s="139">
        <v>45967.348414351851</v>
      </c>
      <c r="I16" s="138" t="str">
        <f>IFERROR(VLOOKUP(D16,DB!A:F,6,0),"")</f>
        <v>Generator-SG</v>
      </c>
      <c r="J16" s="138" t="str">
        <f>IFERROR(VLOOKUP(D16,DB!A:G,7,0),"")</f>
        <v>Dead</v>
      </c>
      <c r="K16" s="138" t="s">
        <v>39130</v>
      </c>
      <c r="L16" s="138" t="str">
        <f>IFERROR(VLOOKUP(D16,DB!A:I,9,0),"")</f>
        <v>Latis</v>
      </c>
    </row>
    <row r="17" spans="1:12" ht="15.75">
      <c r="A17" s="138"/>
      <c r="B17" s="138" t="str">
        <f>IFERROR(VLOOKUP(D17,DB!A:K,11,0),"")</f>
        <v/>
      </c>
      <c r="C17" s="138"/>
      <c r="D17" s="156"/>
      <c r="E17" s="138"/>
      <c r="F17" s="139"/>
      <c r="G17" s="140">
        <f ca="1">IFERROR(NOW()-F17,"")</f>
        <v>45967.359556134259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45967.359556134259</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45967.359556134259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45967.359556134259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45967.359556134259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45967.359556134259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45967.359556134259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45967.359556134259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45967.359556134259</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45967.359556134259</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45967.359556134259</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45967.359556134259</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45967.359556134259</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45967.359556134259</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45967.359556134259</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45967.359556134259</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45967.359556134259</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45967.359556134259</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45967.359556134259</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45967.359556134259</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45967.359556134259</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45967.359556134259</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45967.359556134259</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45967.359556134259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45967.359556134259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45967.359556134259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45967.359556134259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45967.359556134259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45967.359556134259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45967.359556134259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45967.359556134259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45967.359556134259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45967.359556134259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45967.359556134259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45967.359556134259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45967.359556134259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45967.359556134259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45967.359556134259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45967.359556134259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45967.359556134259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45967.359556134259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45967.359556134259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45967.359556134259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45967.359556134259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45967.359556134259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45967.359556134259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45967.359556134259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45967.359556134259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45967.359556134259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45967.359556134259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45967.359556134259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45967.359556134259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45967.359556134259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45967.359556134259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45967.359556134259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45967.359556134259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45967.359556134259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45967.359556134259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45967.359556134259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45967.359556134259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45967.359556134259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45967.359556134259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45967.359556134259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45967.359556134259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45967.359556134259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45967.359556134259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45967.359556134259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45967.359556134259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45967.359556134259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45967.359556134259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45967.359556134259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45967.359556134259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45967.359556134259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45967.359556134259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45967.359556134259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45967.359556134259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45967.359556134259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45967.359556134259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45967.359556134259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45967.359556134259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45967.359556134259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45967.359556134259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45967.359556134259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45967.359556134259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45967.359556134259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45967.359556134259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45967.359556134259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45967.359556134259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45967.359556134259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45967.359556134259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45967.359556134259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45967.359556134259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45967.359556134259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45967.359556134259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45967.359556134259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45967.359556134259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45967.359556134259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45967.359556134259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45967.359556134259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45967.359556134259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45967.359556134259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45967.359556134259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45967.359556134259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45967.359556134259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45967.359556134259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45967.359556134259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45967.359556134259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45967.359556134259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45967.359556134259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45967.359556134259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45967.359556134259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45967.359556134259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45967.359556134259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45967.359556134259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45967.359556134259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45967.359556134259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45967.359556134259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45967.359556134259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45967.359556134259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45967.359556134259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45967.359556134259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45967.359556134259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45967.359556134259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45967.359556134259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45967.359556134259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45967.359556134259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45967.359556134259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45967.359556134259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45967.359556134259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45967.359556134259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45967.359556134259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45967.359556134259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45967.359556134259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45967.359556134259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45967.359556134259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45967.359556134259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45967.359556134259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45967.359556134259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45967.359556134259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45967.359556134259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45967.359556134259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45967.359556134259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45967.359556134259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45967.359556134259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45967.359556134259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45967.359556134259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45967.359556134259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45967.359556134259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45967.359556134259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45967.359556134259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45967.359556134259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45967.359556134259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45967.359556134259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45967.359556134259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45967.359556134259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45967.359556134259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45967.359556134259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45967.359556134259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45967.359556134259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45967.359556134259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45967.359556134259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45967.359556134259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45967.359556134259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45967.359556134259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45967.359556134259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45967.359556134259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45967.359556134259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45967.359556134259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45967.359556134259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45967.359556134259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45967.359556134259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45967.359556134259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45967.359556134259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45967.359556134259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45967.359556134259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45967.359556134259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45967.359556134259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45967.359556134259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45967.359556134259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45967.359556134259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45967.359556134259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45967.359556134259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45967.359556134259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45967.359556134259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45967.359556134259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45967.359556134259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45967.359556134259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45967.359556134259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45967.359556134259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45967.359556134259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45967.359556134259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45967.359556134259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45967.359556134259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45967.359556134259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45967.359556134259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45967.359556134259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45967.359556134259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45967.359556134259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45967.359556134259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45967.359556134259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45967.359556134259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45967.359556134259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45967.359556134259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45967.359556134259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45967.359556134259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45967.359556134259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45967.359556134259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45967.359556134259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45967.359556134259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45967.359556134259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45967.359556134259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45967.359556134259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45967.359556134259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45967.359556134259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45967.359556134259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45967.359556134259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45967.359556134259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45967.359556134259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45967.359556134259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45967.359556134259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45967.359556134259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45967.359556134259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45967.359556134259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45967.359556134259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45967.359556134259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45967.359556134259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45967.359556134259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45967.359556134259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45967.359556134259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45967.359556134259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45967.359556134259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45967.359556134259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45967.359556134259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45967.359556134259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45967.359556134259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45967.359556134259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45967.359556134259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45967.359556134259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45967.359556134259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45967.359556134259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45967.359556134259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45967.359556134259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45967.359556134259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45967.359556134259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45967.359556134259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45967.359556134259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45967.359556134259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45967.359556134259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45967.359556134259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45967.359556134259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45967.359556134259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45967.359556134259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45967.359556134259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45967.359556134259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45967.359556134259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45967.359556134259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45967.359556134259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45967.359556134259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45967.359556134259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45967.359556134259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45967.359556134259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45967.359556134259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45967.359556134259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45967.359556134259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45967.359556134259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45967.359556134259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45967.359556134259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45967.359556134259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45967.359556134259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45967.359556134259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45967.359556134259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45967.359556134259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45967.359556134259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45967.359556134259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45967.359556134259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45967.359556134259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45967.359556134259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45967.359556134259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45967.359556134259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45967.359556134259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45967.359556134259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45967.359556134259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45967.359556134259</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45967.359556134259</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45967.359556134259</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45967.359556134259</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45967.359556134259</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45967.359556134259</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45967.359556134259</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45967.359556134259</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45967.359556134259</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45967.359556134259</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45967.359556134259</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45967.359556134259</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45967.359556134259</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45967.359556134259</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45967.359556134259</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45967.359556134259</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45967.359556134259</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45967.359556134259</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45967.359556134259</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45967.359556134259</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45967.359556134259</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45967.359556134259</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45967.359556134259</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45967.359556134259</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45967.359556134259</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45967.359556134259</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45967.359556134259</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45967.359556134259</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45967.359556134259</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45967.359556134259</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45967.359556134259</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45967.359556134259</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45967.359556134259</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45967.359556134259</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45967.359556134259</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45967.359556134259</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45967.359556134259</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45967.359556134259</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45967.359556134259</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45967.359556134259</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45967.359556134259</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45967.359556134259</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45967.359556134259</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45967.359556134259</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45967.359556134259</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45967.359556134259</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45967.359556134259</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45967.359556134259</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45967.359556134259</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45967.359556134259</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45967.359556134259</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45967.359556134259</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45967.359556134259</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45967.359556134259</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45967.359556134259</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45967.359556134259</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45967.359556134259</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45967.359556134259</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