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95" documentId="120_S{2AC9BD13-BADA-5192-A53E-5A8FF88502F6}" xr6:coauthVersionLast="47" xr6:coauthVersionMax="47" xr10:uidLastSave="{AA1EF202-BBC7-40A7-B4AC-FD3A66FD1A68}"/>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L5" i="2"/>
  <c r="J4" i="2"/>
  <c r="J5" i="2"/>
  <c r="I4" i="2"/>
  <c r="I5" i="2"/>
  <c r="G4" i="2"/>
  <c r="G5" i="2"/>
  <c r="B4" i="2"/>
  <c r="B5"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<sst xmlns="http://schemas.openxmlformats.org/spreadsheetml/2006/main" count="180267" uniqueCount="39118">
  <si>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</si>
  <si>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</si>
  <si>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</si>
  <si>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</si>
  <si>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</si>
  <si>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</si>
  <si>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</si>
  <si>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</si>
  <si>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</si>
  <si>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</si>
  <si>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</si>
  <si>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</si>
  <si>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</si>
  <si>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</si>
  <si>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</si>
  <si>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</si>
  <si>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</si>
  <si>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</si>
  <si>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</si>
  <si>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</si>
  <si>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</si>
  <si>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</si>
  <si>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</si>
  <si>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</si>
  <si>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</si>
  <si>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</si>
  <si>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</si>
  <si>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</si>
  <si>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</si>
  <si>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</si>
  <si>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</si>
  <si>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</si>
  <si>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</si>
  <si>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</si>
  <si>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</si>
  <si>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</si>
  <si>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</si>
  <si>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</si>
  <si>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</si>
  <si>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</si>
  <si>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</si>
  <si>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</si>
  <si>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</si>
  <si>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</si>
  <si>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</si>
  <si>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</si>
  <si>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</si>
  <si>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</si>
  <si>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</si>
  <si>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</si>
  <si>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</si>
  <si>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</si>
  <si>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</si>
  <si>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</si>
  <si>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</si>
  <si>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</si>
  <si>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</si>
  <si>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</si>
  <si>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</si>
  <si>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</si>
  <si>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</si>
  <si>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</si>
  <si>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</si>
  <si>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</si>
  <si>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</si>
  <si>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</si>
  <si>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</si>
  <si>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</si>
  <si>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</si>
  <si>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</si>
  <si>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</si>
  <si>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</si>
  <si>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</si>
  <si>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</si>
  <si>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</si>
  <si>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</si>
  <si>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</si>
  <si>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</si>
  <si>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</si>
  <si>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</si>
  <si>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</si>
  <si>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</si>
  <si>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</si>
  <si>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</si>
  <si>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</si>
  <si>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</si>
  <si>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</si>
  <si>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</si>
  <si>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</si>
  <si>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</si>
  <si>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</si>
  <si>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</si>
  <si>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</si>
  <si>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</si>
  <si>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</si>
  <si>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</si>
  <si>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</si>
  <si>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</si>
  <si>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</si>
  <si>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</si>
  <si>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</si>
  <si>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</si>
  <si>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</si>
  <si>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</si>
  <si>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</si>
  <si>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</si>
  <si>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</si>
  <si>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</si>
  <si>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</si>
  <si>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</si>
  <si>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</si>
  <si>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</si>
  <si>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</si>
  <si>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</si>
  <si>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</si>
  <si>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</si>
  <si>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</si>
  <si>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</si>
  <si>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</si>
  <si>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</si>
  <si>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</si>
  <si>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</si>
  <si>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</si>
  <si>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</si>
  <si>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</si>
  <si>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</si>
  <si>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</si>
  <si>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</si>
  <si>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</si>
  <si>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</si>
  <si>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</si>
  <si>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</si>
  <si>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</si>
  <si>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</si>
  <si>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</si>
  <si>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</si>
  <si>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</si>
  <si>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</si>
  <si>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</si>
  <si>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</si>
  <si>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</si>
  <si>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</si>
  <si>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</si>
  <si>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</si>
  <si>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</si>
  <si>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</si>
  <si>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</si>
  <si>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</si>
  <si>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</si>
  <si>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</si>
  <si>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</si>
  <si>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</si>
  <si>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</si>
  <si>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</si>
  <si>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</si>
  <si>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</si>
  <si>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</si>
  <si>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</si>
  <si>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</si>
  <si>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</si>
  <si>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</si>
  <si>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</si>
  <si>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</si>
  <si>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</si>
  <si>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</si>
  <si>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</si>
  <si>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</si>
  <si>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</si>
  <si>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</si>
  <si>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</si>
  <si>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</si>
  <si>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</si>
  <si>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</si>
  <si>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</si>
  <si>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</si>
  <si>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</si>
  <si>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</si>
  <si>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</si>
  <si>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</si>
  <si>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</si>
  <si>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</si>
  <si>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</si>
  <si>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</si>
  <si>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</si>
  <si>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</si>
  <si>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</si>
  <si>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</si>
  <si>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</si>
  <si>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</si>
  <si>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</si>
  <si>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</si>
  <si>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</si>
  <si>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</si>
  <si>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</si>
  <si>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</si>
  <si>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</si>
  <si>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</si>
  <si>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</si>
  <si>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</si>
  <si>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</si>
  <si>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</si>
  <si>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</si>
  <si>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</si>
  <si>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</si>
  <si>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</si>
  <si>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</si>
  <si>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</si>
  <si>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</si>
  <si>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</si>
  <si>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</si>
  <si>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</si>
  <si>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</si>
  <si>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</si>
  <si>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</si>
  <si>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</si>
  <si>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</si>
  <si>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</si>
  <si>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</si>
  <si>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</si>
  <si>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</si>
  <si>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</si>
  <si>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</si>
  <si>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</si>
  <si>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</si>
  <si>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</si>
  <si>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</si>
  <si>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</si>
  <si>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</si>
  <si>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</si>
  <si>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</si>
  <si>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</si>
  <si>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</si>
  <si>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</si>
  <si>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</si>
  <si>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</si>
  <si>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</si>
  <si>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</si>
  <si>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</si>
  <si>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</si>
  <si>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</si>
  <si>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</si>
  <si>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</si>
  <si>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</si>
  <si>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</si>
  <si>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</si>
  <si>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</si>
  <si>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</si>
  <si>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</si>
  <si>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</si>
  <si>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</si>
  <si>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</si>
  <si>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</si>
  <si>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</si>
  <si>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</si>
  <si>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</si>
  <si>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</si>
  <si>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</si>
  <si>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</si>
  <si>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</si>
  <si>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</si>
  <si>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</si>
  <si>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</si>
  <si>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</si>
  <si>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</si>
  <si>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</si>
  <si>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</si>
  <si>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</si>
  <si>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</si>
  <si>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</si>
  <si>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</si>
  <si>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</si>
  <si>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</si>
  <si>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</si>
  <si>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</si>
  <si>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</si>
  <si>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</si>
  <si>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</si>
  <si>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</si>
  <si>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</si>
  <si>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</si>
  <si>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</si>
  <si>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</si>
  <si>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</si>
  <si>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</si>
  <si>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</si>
  <si>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</si>
  <si>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</si>
  <si>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</si>
  <si>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</si>
  <si>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</si>
  <si>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</si>
  <si>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</si>
  <si>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</si>
  <si>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</si>
  <si>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</si>
  <si>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</si>
  <si>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</si>
  <si>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</si>
  <si>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</si>
  <si>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</si>
  <si>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</si>
  <si>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</si>
  <si>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</si>
  <si>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</si>
  <si>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</si>
  <si>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</si>
  <si>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</si>
  <si>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</si>
  <si>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</si>
  <si>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</si>
  <si>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</si>
  <si>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</si>
  <si>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</si>
  <si>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</si>
  <si>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</si>
  <si>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</si>
  <si>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</si>
  <si>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</si>
  <si>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</si>
  <si>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</si>
  <si>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</si>
  <si>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</si>
  <si>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</si>
  <si>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</si>
  <si>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</si>
  <si>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</si>
  <si>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</si>
  <si>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</si>
  <si>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</si>
  <si>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</si>
  <si>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</si>
  <si>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</si>
  <si>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</si>
  <si>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</si>
  <si>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</si>
  <si>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</si>
  <si>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</si>
  <si>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</si>
  <si>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</si>
  <si>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</si>
  <si>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</si>
  <si>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</si>
  <si>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</si>
  <si>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</si>
  <si>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</si>
  <si>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</si>
  <si>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</si>
  <si>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</si>
  <si>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</si>
  <si>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</si>
  <si>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</si>
  <si>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</si>
  <si>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</si>
  <si>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</si>
  <si>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</si>
  <si>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</si>
  <si>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</si>
  <si>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</si>
  <si>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</si>
  <si>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</si>
  <si>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</si>
  <si>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</si>
  <si>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</si>
  <si>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</si>
  <si>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</si>
  <si>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</si>
  <si>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</si>
  <si>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</si>
  <si>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</si>
  <si>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</si>
  <si>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</si>
  <si>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</si>
  <si>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</si>
  <si>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</si>
  <si>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</si>
  <si>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</si>
  <si>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</si>
  <si>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</si>
  <si>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</si>
  <si>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</si>
  <si>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</si>
  <si>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</si>
  <si>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</si>
  <si>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</si>
  <si>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</si>
  <si>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</si>
  <si>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</si>
  <si>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</si>
  <si>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</si>
  <si>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</si>
  <si>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</si>
  <si>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</si>
  <si>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</si>
  <si>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</si>
  <si>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</si>
  <si>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</si>
  <si>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</si>
  <si>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</si>
  <si>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</si>
  <si>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</si>
  <si>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</si>
  <si>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</si>
  <si>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</si>
  <si>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</si>
  <si>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</si>
  <si>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</si>
  <si>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</si>
  <si>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</si>
  <si>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</si>
  <si>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</si>
  <si>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</si>
  <si>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</si>
  <si>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</si>
  <si>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</si>
  <si>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</si>
  <si>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</si>
  <si>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</si>
  <si>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</si>
  <si>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</si>
  <si>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</si>
  <si>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</si>
  <si>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</si>
  <si>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</si>
  <si>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</si>
  <si>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</si>
  <si>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</si>
  <si>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</si>
  <si>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</si>
  <si>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</si>
  <si>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</si>
  <si>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</si>
  <si>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</si>
  <si>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</si>
  <si>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</si>
  <si>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</si>
  <si>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</si>
  <si>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</si>
  <si>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</si>
  <si>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</si>
  <si>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</si>
  <si>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</si>
  <si>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</si>
  <si>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</si>
  <si>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</si>
  <si>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</si>
  <si>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</si>
  <si>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</si>
  <si>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</si>
  <si>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</si>
  <si>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</si>
  <si>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</si>
  <si>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</si>
  <si>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</si>
  <si>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</si>
  <si>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</si>
  <si>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</si>
  <si>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</si>
  <si>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</si>
  <si>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</si>
  <si>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</si>
  <si>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</si>
  <si>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</si>
  <si>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</si>
  <si>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</si>
  <si>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</si>
  <si>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</si>
  <si>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</si>
  <si>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</si>
  <si>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</si>
  <si>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</si>
  <si>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</si>
  <si>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</si>
  <si>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</si>
  <si>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</si>
  <si>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</si>
  <si>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</si>
  <si>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</si>
  <si>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</si>
  <si>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</si>
  <si>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</si>
  <si>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</si>
  <si>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</si>
  <si>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</si>
  <si>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</si>
  <si>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</si>
  <si>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</si>
  <si>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</si>
  <si>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</si>
  <si>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</si>
  <si>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</si>
  <si>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</si>
  <si>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</si>
  <si>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</si>
  <si>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</si>
  <si>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</si>
  <si>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</si>
  <si>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</si>
  <si>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</si>
  <si>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</si>
  <si>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</si>
  <si>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</si>
  <si>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</si>
  <si>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</si>
  <si>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</si>
  <si>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</si>
  <si>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</si>
  <si>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</si>
  <si>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</si>
  <si>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</si>
  <si>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</si>
  <si>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</si>
  <si>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</si>
  <si>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</si>
  <si>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</si>
  <si>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</si>
  <si>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</si>
  <si>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</si>
  <si>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</si>
  <si>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</si>
  <si>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</si>
  <si>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</si>
  <si>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</si>
  <si>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</si>
  <si>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</si>
  <si>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</si>
  <si>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</si>
  <si>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</si>
  <si>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</si>
  <si>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</si>
  <si>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</si>
  <si>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</si>
  <si>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</si>
  <si>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</si>
  <si>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</si>
  <si>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</si>
  <si>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</si>
  <si>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</si>
  <si>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</si>
  <si>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</si>
  <si>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</si>
  <si>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</si>
  <si>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</si>
  <si>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</si>
  <si>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</si>
  <si>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</si>
  <si>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</si>
  <si>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</si>
  <si>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</si>
  <si>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</si>
  <si>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</si>
  <si>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</si>
  <si>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</si>
  <si>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</si>
  <si>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</si>
  <si>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</si>
  <si>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</si>
  <si>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</si>
  <si>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</si>
  <si>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</si>
  <si>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</si>
  <si>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</si>
  <si>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</si>
  <si>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</si>
  <si>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</si>
  <si>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</si>
  <si>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</si>
  <si>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</si>
  <si>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</si>
  <si>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</si>
  <si>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</si>
  <si>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</si>
  <si>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</si>
  <si>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</si>
  <si>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</si>
  <si>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</si>
  <si>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</si>
  <si>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</si>
  <si>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</si>
  <si>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</si>
  <si>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</si>
  <si>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</si>
  <si>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</si>
  <si>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</si>
  <si>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</si>
  <si>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</si>
  <si>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</si>
  <si>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</si>
  <si>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</si>
  <si>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</si>
  <si>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</si>
  <si>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</si>
  <si>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</si>
  <si>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</si>
  <si>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</si>
  <si>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</si>
  <si>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</si>
  <si>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</si>
  <si>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</si>
  <si>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</si>
  <si>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</si>
  <si>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</si>
  <si>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</si>
  <si>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</si>
  <si>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</si>
  <si>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</si>
  <si>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</si>
  <si>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</si>
  <si>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</si>
  <si>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</si>
  <si>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</si>
  <si>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</si>
  <si>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</si>
  <si>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</si>
  <si>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</si>
  <si>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</si>
  <si>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</si>
  <si>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</si>
  <si>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</si>
  <si>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</si>
  <si>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</si>
  <si>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</si>
  <si>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</si>
  <si>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</si>
  <si>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</si>
  <si>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</si>
  <si>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</si>
  <si>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</si>
  <si>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</si>
  <si>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</si>
  <si>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</si>
  <si>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</si>
  <si>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</si>
  <si>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</si>
  <si>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</si>
  <si>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</si>
  <si>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</si>
  <si>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</si>
  <si>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</si>
  <si>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</si>
  <si>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</si>
  <si>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</si>
  <si>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</si>
  <si>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</si>
  <si>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</si>
  <si>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</si>
  <si>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</si>
  <si>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</si>
  <si>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</si>
  <si>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</si>
  <si>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</si>
  <si>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</si>
  <si>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</si>
  <si>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</si>
  <si>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</si>
  <si>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</si>
  <si>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</si>
  <si>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</si>
  <si>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</si>
  <si>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</si>
  <si>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</si>
  <si>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</si>
  <si>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</si>
  <si>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</si>
  <si>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</si>
  <si>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</si>
  <si>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</si>
  <si>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</si>
  <si>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</si>
  <si>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</si>
  <si>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</si>
  <si>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</si>
  <si>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</si>
  <si>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</si>
  <si>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</si>
  <si>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</si>
  <si>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</si>
  <si>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</si>
  <si>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</si>
  <si>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</si>
  <si>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</si>
  <si>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</si>
  <si>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</si>
  <si>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</si>
  <si>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</si>
  <si>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</si>
  <si>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</si>
  <si>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</si>
  <si>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</si>
  <si>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</si>
  <si>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</si>
  <si>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</si>
  <si>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</si>
  <si>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</si>
  <si>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</si>
  <si>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</si>
  <si>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</si>
  <si>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</si>
  <si>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</si>
  <si>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</si>
  <si>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</si>
  <si>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</si>
  <si>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</si>
  <si>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</si>
  <si>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</si>
  <si>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</si>
  <si>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</si>
  <si>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</si>
  <si>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</si>
  <si>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</si>
  <si>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</si>
  <si>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</si>
  <si>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</si>
  <si>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</si>
  <si>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</si>
  <si>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</si>
  <si>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</si>
  <si>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</si>
  <si>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</si>
  <si>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</si>
  <si>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</si>
  <si>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</si>
  <si>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</si>
  <si>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</si>
  <si>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</si>
  <si>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</si>
  <si>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</si>
  <si>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</si>
  <si>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</si>
  <si>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</si>
  <si>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</si>
  <si>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</si>
  <si>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</si>
  <si>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</si>
  <si>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</si>
  <si>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</si>
  <si>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</si>
  <si>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</si>
  <si>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</si>
  <si>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</si>
  <si>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</si>
  <si>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</si>
  <si>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</si>
  <si>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</si>
  <si>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</si>
  <si>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</si>
  <si>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</si>
  <si>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</si>
  <si>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</si>
  <si>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</si>
  <si>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</si>
  <si>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</si>
  <si>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</si>
  <si>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</si>
  <si>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</si>
  <si>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</si>
  <si>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</si>
  <si>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</si>
  <si>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</si>
  <si>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</si>
  <si>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</si>
  <si>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</si>
  <si>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</si>
  <si>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</si>
  <si>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</si>
  <si>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</si>
  <si>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</si>
  <si>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</si>
  <si>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</si>
  <si>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</si>
  <si>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</si>
  <si>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</si>
  <si>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</si>
  <si>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</si>
  <si>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</si>
  <si>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</si>
  <si>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</si>
  <si>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</si>
  <si>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</si>
  <si>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</si>
  <si>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</si>
  <si>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</si>
  <si>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</si>
  <si>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</si>
  <si>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</si>
  <si>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</si>
  <si>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</si>
  <si>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</si>
  <si>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</si>
  <si>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</si>
  <si>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</si>
  <si>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</si>
  <si>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</si>
  <si>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</si>
  <si>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</si>
  <si>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</si>
  <si>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</si>
  <si>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</si>
  <si>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</si>
  <si>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</si>
  <si>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</si>
  <si>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</si>
  <si>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</si>
  <si>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</si>
  <si>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</si>
  <si>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</si>
  <si>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</si>
  <si>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</si>
  <si>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</si>
  <si>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</si>
  <si>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</si>
  <si>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</si>
  <si>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</si>
  <si>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</si>
  <si>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</si>
  <si>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</si>
  <si>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</si>
  <si>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</si>
  <si>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</si>
  <si>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</si>
  <si>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</si>
  <si>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</si>
  <si>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</si>
  <si>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</si>
  <si>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</si>
  <si>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</si>
  <si>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</si>
  <si>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</si>
  <si>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</si>
  <si>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</si>
  <si>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</si>
  <si>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</si>
  <si>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</si>
  <si>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</si>
  <si>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</si>
  <si>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</si>
  <si>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</si>
  <si>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</si>
  <si>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</si>
  <si>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</si>
  <si>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</si>
  <si>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</si>
  <si>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</si>
  <si>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</si>
  <si>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</si>
  <si>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</si>
  <si>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</si>
  <si>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</si>
  <si>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</si>
  <si>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</si>
  <si>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</si>
  <si>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</si>
  <si>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</si>
  <si>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</si>
  <si>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</si>
  <si>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</si>
  <si>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</si>
  <si>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</si>
  <si>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</si>
  <si>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</si>
  <si>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</si>
  <si>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</si>
  <si>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</si>
  <si>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</si>
  <si>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</si>
  <si>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</si>
  <si>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</si>
  <si>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</si>
  <si>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</si>
  <si>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</si>
  <si>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</si>
  <si>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</si>
  <si>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</si>
  <si>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</si>
  <si>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</si>
  <si>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</si>
  <si>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</si>
  <si>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</si>
  <si>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</si>
  <si>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</si>
  <si>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</si>
  <si>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</si>
  <si>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</si>
  <si>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</si>
  <si>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</si>
  <si>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</si>
  <si>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</si>
  <si>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</si>
  <si>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</si>
  <si>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</si>
  <si>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</si>
  <si>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</si>
  <si>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</si>
  <si>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</si>
  <si>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</si>
  <si>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</si>
  <si>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</si>
  <si>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</si>
  <si>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</si>
  <si>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</si>
  <si>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</si>
  <si>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</si>
  <si>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</si>
  <si>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</si>
  <si>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</si>
  <si>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</si>
  <si>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</si>
  <si>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</si>
  <si>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</si>
  <si>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</si>
  <si>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</si>
  <si>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</si>
  <si>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</si>
  <si>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</si>
  <si>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</si>
  <si>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</si>
  <si>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</si>
  <si>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</si>
  <si>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</si>
  <si>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</si>
  <si>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</si>
  <si>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</si>
  <si>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</si>
  <si>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</si>
  <si>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</si>
  <si>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</si>
  <si>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</si>
  <si>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</si>
  <si>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</si>
  <si>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</si>
  <si>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</si>
  <si>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</si>
  <si>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</si>
  <si>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</si>
  <si>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</si>
  <si>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</si>
  <si>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</si>
  <si>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</si>
  <si>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</si>
  <si>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</si>
  <si>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</si>
  <si>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</si>
  <si>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</si>
  <si>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</si>
  <si>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</si>
  <si>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</si>
  <si>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</si>
  <si>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</si>
  <si>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</si>
  <si>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</si>
  <si>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</si>
  <si>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</si>
  <si>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</si>
  <si>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</si>
  <si>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</si>
  <si>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</si>
  <si>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</si>
  <si>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</si>
  <si>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</si>
  <si>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</si>
  <si>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</si>
  <si>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</si>
  <si>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</si>
  <si>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</si>
  <si>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</si>
  <si>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</si>
  <si>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</si>
  <si>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</si>
  <si>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</si>
  <si>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</si>
  <si>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</si>
  <si>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</si>
  <si>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</si>
  <si>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</si>
  <si>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</si>
  <si>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</si>
  <si>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</si>
  <si>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</si>
  <si>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</si>
  <si>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</si>
  <si>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</si>
  <si>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</si>
  <si>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</si>
  <si>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</si>
  <si>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</si>
  <si>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</si>
  <si>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</si>
  <si>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</si>
  <si>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</si>
  <si>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</si>
  <si>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</si>
  <si>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</si>
  <si>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</si>
  <si>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</si>
  <si>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</si>
  <si>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</si>
  <si>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</si>
  <si>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</si>
  <si>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</si>
  <si>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</si>
  <si>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</si>
  <si>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</si>
  <si>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</si>
  <si>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</si>
  <si>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</si>
  <si>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</si>
  <si>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</si>
  <si>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</si>
  <si>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</si>
  <si>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</si>
  <si>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</si>
  <si>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</si>
  <si>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</si>
  <si>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</si>
  <si>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</si>
  <si>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</si>
  <si>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</si>
  <si>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</si>
  <si>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</si>
  <si>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</si>
  <si>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</si>
  <si>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</si>
  <si>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</si>
  <si>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</si>
  <si>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</si>
  <si>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</si>
  <si>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</si>
  <si>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</si>
  <si>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</si>
  <si>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</si>
  <si>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</si>
  <si>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</si>
  <si>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</si>
  <si>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</si>
  <si>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</si>
  <si>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</si>
  <si>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</si>
  <si>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</si>
  <si>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</si>
  <si>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</si>
  <si>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</si>
  <si>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</si>
  <si>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</si>
  <si>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</si>
  <si>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</si>
  <si>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</si>
  <si>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</si>
  <si>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</si>
  <si>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</si>
  <si>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</si>
  <si>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</si>
  <si>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</si>
  <si>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</si>
  <si>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</si>
  <si>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</si>
  <si>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</si>
  <si>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</si>
  <si>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</si>
  <si>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</si>
  <si>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</si>
  <si>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</si>
  <si>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</si>
  <si>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</si>
  <si>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</si>
  <si>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</si>
  <si>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</si>
  <si>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</si>
  <si>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</si>
  <si>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</si>
  <si>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</si>
  <si>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</si>
  <si>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</si>
  <si>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</si>
  <si>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</si>
  <si>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</si>
  <si>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</si>
  <si>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</si>
  <si>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</si>
  <si>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</si>
  <si>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</si>
  <si>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</si>
  <si>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</si>
  <si>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</si>
  <si>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</si>
  <si>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</si>
  <si>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</si>
  <si>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</si>
  <si>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</si>
  <si>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</si>
  <si>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</si>
  <si>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</si>
  <si>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</si>
  <si>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</si>
  <si>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</si>
  <si>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</si>
  <si>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</si>
  <si>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</si>
  <si>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</si>
  <si>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</si>
  <si>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</si>
  <si>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</si>
  <si>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</si>
  <si>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</si>
  <si>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</si>
  <si>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</si>
  <si>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</si>
  <si>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</si>
  <si>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</si>
  <si>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</si>
  <si>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</si>
  <si>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</si>
  <si>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</si>
  <si>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</si>
  <si>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</si>
  <si>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</si>
  <si>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</si>
  <si>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</si>
  <si>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</si>
  <si>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</si>
  <si>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</si>
  <si>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</si>
  <si>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</si>
  <si>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</si>
  <si>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</si>
  <si>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</si>
  <si>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</si>
  <si>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</si>
  <si>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</si>
  <si>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</si>
  <si>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</si>
  <si>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</si>
  <si>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</si>
  <si>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</si>
  <si>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</si>
  <si>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</si>
  <si>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</si>
  <si>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</si>
  <si>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</si>
  <si>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</si>
  <si>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</si>
  <si>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</si>
  <si>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</si>
  <si>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</si>
  <si>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</si>
  <si>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</si>
  <si>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</si>
  <si>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</si>
  <si>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</si>
  <si>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</si>
  <si>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</si>
  <si>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</si>
  <si>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</si>
  <si>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</si>
  <si>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</si>
  <si>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</si>
  <si>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</si>
  <si>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</si>
  <si>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</si>
  <si>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</si>
  <si>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</si>
  <si>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</si>
  <si>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</si>
  <si>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</si>
  <si>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</si>
  <si>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</si>
  <si>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</si>
  <si>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</si>
  <si>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</si>
  <si>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</si>
  <si>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</si>
  <si>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</si>
  <si>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</si>
  <si>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</si>
  <si>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</si>
  <si>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</si>
  <si>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</si>
  <si>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</si>
  <si>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</si>
  <si>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</si>
  <si>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</si>
  <si>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</si>
  <si>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</si>
  <si>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</si>
  <si>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</si>
  <si>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</si>
  <si>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</si>
  <si>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</si>
  <si>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</si>
  <si>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</si>
  <si>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</si>
  <si>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</si>
  <si>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</si>
  <si>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</si>
  <si>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</si>
  <si>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</si>
  <si>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</si>
  <si>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</si>
  <si>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</si>
  <si>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</si>
  <si>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</si>
  <si>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</si>
  <si>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</si>
  <si>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</si>
  <si>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</si>
  <si>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</si>
  <si>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</si>
  <si>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</si>
  <si>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</si>
  <si>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</si>
  <si>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</si>
  <si>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</si>
  <si>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</si>
  <si>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</si>
  <si>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</si>
  <si>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</si>
  <si>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</si>
  <si>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</si>
  <si>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</si>
  <si>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</si>
  <si>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</si>
  <si>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</si>
  <si>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</si>
  <si>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</si>
  <si>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</si>
  <si>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</si>
  <si>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</si>
  <si>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</si>
  <si>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</si>
  <si>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</si>
  <si>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</si>
  <si>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</si>
  <si>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</si>
  <si>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</si>
  <si>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</si>
  <si>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</si>
  <si>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</si>
  <si>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</si>
  <si>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</si>
  <si>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</si>
  <si>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</si>
  <si>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</si>
  <si>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</si>
  <si>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</si>
  <si>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</si>
  <si>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</si>
  <si>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</si>
  <si>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</si>
  <si>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</si>
  <si>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</si>
  <si>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</si>
  <si>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</si>
  <si>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</si>
  <si>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</si>
  <si>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</si>
  <si>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</si>
  <si>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</si>
  <si>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</si>
  <si>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</si>
  <si>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</si>
  <si>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</si>
  <si>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</si>
  <si>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</si>
  <si>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</si>
  <si>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</si>
  <si>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</si>
  <si>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</si>
  <si>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</si>
  <si>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</si>
  <si>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</si>
  <si>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</si>
  <si>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</si>
  <si>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</si>
  <si>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</si>
  <si>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</si>
  <si>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</si>
  <si>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</si>
  <si>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</si>
  <si>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</si>
  <si>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</si>
  <si>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</si>
  <si>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</si>
  <si>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</si>
  <si>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</si>
  <si>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</si>
  <si>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</si>
  <si>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</si>
  <si>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</si>
  <si>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</si>
  <si>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</si>
  <si>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</si>
  <si>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</si>
  <si>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</si>
  <si>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</si>
  <si>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</si>
  <si>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</si>
  <si>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</si>
  <si>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</si>
  <si>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</si>
  <si>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</si>
  <si>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</si>
  <si>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</si>
  <si>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</si>
  <si>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</si>
  <si>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</si>
  <si>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</si>
  <si>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</si>
  <si>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</si>
  <si>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</si>
  <si>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</si>
  <si>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</si>
  <si>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</si>
  <si>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</si>
  <si>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</si>
  <si>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</si>
  <si>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</si>
  <si>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</si>
  <si>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</si>
  <si>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</si>
  <si>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</si>
  <si>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</si>
  <si>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</si>
  <si>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</si>
  <si>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</si>
  <si>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</si>
  <si>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</si>
  <si>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</si>
  <si>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</si>
  <si>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</si>
  <si>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</si>
  <si>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</si>
  <si>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</si>
  <si>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</si>
  <si>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</si>
  <si>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</si>
  <si>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</si>
  <si>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</si>
  <si>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</si>
  <si>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</si>
  <si>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</si>
  <si>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</si>
  <si>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</si>
  <si>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</si>
  <si>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</si>
  <si>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</si>
  <si>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</si>
  <si>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</si>
  <si>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</si>
  <si>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</si>
  <si>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</si>
  <si>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</si>
  <si>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</si>
  <si>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</si>
  <si>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</si>
  <si>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</si>
  <si>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</si>
  <si>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</si>
  <si>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</si>
  <si>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</si>
  <si>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</si>
  <si>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</si>
  <si>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</si>
  <si>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</si>
  <si>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</si>
  <si>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</si>
  <si>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</si>
  <si>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</si>
  <si>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</si>
  <si>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</si>
  <si>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</si>
  <si>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</si>
  <si>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</si>
  <si>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</si>
  <si>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</si>
  <si>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</si>
  <si>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</si>
  <si>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</si>
  <si>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</si>
  <si>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</si>
  <si>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</si>
  <si>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</si>
  <si>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</si>
  <si>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</si>
  <si>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</si>
  <si>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</si>
  <si>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</si>
  <si>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</si>
  <si>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</si>
  <si>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</si>
  <si>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</si>
  <si>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</si>
  <si>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</si>
  <si>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</si>
  <si>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</si>
  <si>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</si>
  <si>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</si>
  <si>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</si>
  <si>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</si>
  <si>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</si>
  <si>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</si>
  <si>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</si>
  <si>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</si>
  <si>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</si>
  <si>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</si>
  <si>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</si>
  <si>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</si>
  <si>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</si>
  <si>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</si>
  <si>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</si>
  <si>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</si>
  <si>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</si>
  <si>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</si>
  <si>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</si>
  <si>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</si>
  <si>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</si>
  <si>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</si>
  <si>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</si>
  <si>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</si>
  <si>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</si>
  <si>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</si>
  <si>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</si>
  <si>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</si>
  <si>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</si>
  <si>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</si>
  <si>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</si>
  <si>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</si>
  <si>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</si>
  <si>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</si>
  <si>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</si>
  <si>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</si>
  <si>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</si>
  <si>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</si>
  <si>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</si>
  <si>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</si>
  <si>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</si>
  <si>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</si>
  <si>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</si>
  <si>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</si>
  <si>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</si>
  <si>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</si>
  <si>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</si>
  <si>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</si>
  <si>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</si>
  <si>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</si>
  <si>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</si>
  <si>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</si>
  <si>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</si>
  <si>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</si>
  <si>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</si>
  <si>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</si>
  <si>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</si>
  <si>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</si>
  <si>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</si>
  <si>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</si>
  <si>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</si>
  <si>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</si>
  <si>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</si>
  <si>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</si>
  <si>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</si>
  <si>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</si>
  <si>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</si>
  <si>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</si>
  <si>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</si>
  <si>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</si>
  <si>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</si>
  <si>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</si>
  <si>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</si>
  <si>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</si>
  <si>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</si>
  <si>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</si>
  <si>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</si>
  <si>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</si>
  <si>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</si>
  <si>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</si>
  <si>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</si>
  <si>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</si>
  <si>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</si>
  <si>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</si>
  <si>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</si>
  <si>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</si>
  <si>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</si>
  <si>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</si>
  <si>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</si>
  <si>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</si>
  <si>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</si>
  <si>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</si>
  <si>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</si>
  <si>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</si>
  <si>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</si>
  <si>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</si>
  <si>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</si>
  <si>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</si>
  <si>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</si>
  <si>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</si>
  <si>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</si>
  <si>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</si>
  <si>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</si>
  <si>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</si>
  <si>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</si>
  <si>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</si>
  <si>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</si>
  <si>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</si>
  <si>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</si>
  <si>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</si>
  <si>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</si>
  <si>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</si>
  <si>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</si>
  <si>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</si>
  <si>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</si>
  <si>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</si>
  <si>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</si>
  <si>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</si>
  <si>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</si>
  <si>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</si>
  <si>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</si>
  <si>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</si>
  <si>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</si>
  <si>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</si>
  <si>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</si>
  <si>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</si>
  <si>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</si>
  <si>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</si>
  <si>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</si>
  <si>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</si>
  <si>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</si>
  <si>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</si>
  <si>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</si>
  <si>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</si>
  <si>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</si>
  <si>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</si>
  <si>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</si>
  <si>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</si>
  <si>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</si>
  <si>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</si>
  <si>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</si>
  <si>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</si>
  <si>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</si>
  <si>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</si>
  <si>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</si>
  <si>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</si>
  <si>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</si>
  <si>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</si>
  <si>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</si>
  <si>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</si>
  <si>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</si>
  <si>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</si>
  <si>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</si>
  <si>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</si>
  <si>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</si>
  <si>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</si>
  <si>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</si>
  <si>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</si>
  <si>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</si>
  <si>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</si>
  <si>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</si>
  <si>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</si>
  <si>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</si>
  <si>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</si>
  <si>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</si>
  <si>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</si>
  <si>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</si>
  <si>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</si>
  <si>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</si>
  <si>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</si>
  <si>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</si>
  <si>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</si>
  <si>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</si>
  <si>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</si>
  <si>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</si>
  <si>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</si>
  <si>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</si>
  <si>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</si>
  <si>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</si>
  <si>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</si>
  <si>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</si>
  <si>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</si>
  <si>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</si>
  <si>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</si>
  <si>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</si>
  <si>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</si>
  <si>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</si>
  <si>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</si>
  <si>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</si>
  <si>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</si>
  <si>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</si>
  <si>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</si>
  <si>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</si>
  <si>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</si>
  <si>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</si>
  <si>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</si>
  <si>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</si>
  <si>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</si>
  <si>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</si>
  <si>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</si>
  <si>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</si>
  <si>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</si>
  <si>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</si>
  <si>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</si>
  <si>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</si>
  <si>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</si>
  <si>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</si>
  <si>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</si>
  <si>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</si>
  <si>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</si>
  <si>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</si>
  <si>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</si>
  <si>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</si>
  <si>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</si>
  <si>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</si>
  <si>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</si>
  <si>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</si>
  <si>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</si>
  <si>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</si>
  <si>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</si>
  <si>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</si>
  <si>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</si>
  <si>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</si>
  <si>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</si>
  <si>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</si>
  <si>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</si>
  <si>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</si>
  <si>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</si>
  <si>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</si>
  <si>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</si>
  <si>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</si>
  <si>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</si>
  <si>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</si>
  <si>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</si>
  <si>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</si>
  <si>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</si>
  <si>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</si>
  <si>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</si>
  <si>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</si>
  <si>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</si>
  <si>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</si>
  <si>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</si>
  <si>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</si>
  <si>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</si>
  <si>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</si>
  <si>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</si>
  <si>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</si>
  <si>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</si>
  <si>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</si>
  <si>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</si>
  <si>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</si>
  <si>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</si>
  <si>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</si>
  <si>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</si>
  <si>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</si>
  <si>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</si>
  <si>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</si>
  <si>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</si>
  <si>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</si>
  <si>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</si>
  <si>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</si>
  <si>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</si>
  <si>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</si>
  <si>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</si>
  <si>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</si>
  <si>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</si>
  <si>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</si>
  <si>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</si>
  <si>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</si>
  <si>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</si>
  <si>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</si>
  <si>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</si>
  <si>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</si>
  <si>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</si>
  <si>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</si>
  <si>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</si>
  <si>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</si>
  <si>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</si>
  <si>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</si>
  <si>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</si>
  <si>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</si>
  <si>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</si>
  <si>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</si>
  <si>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</si>
  <si>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</si>
  <si>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</si>
  <si>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</si>
  <si>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</si>
  <si>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</si>
  <si>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</si>
  <si>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</si>
  <si>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</si>
  <si>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</si>
  <si>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</si>
  <si>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</si>
  <si>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</si>
  <si>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</si>
  <si>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</si>
  <si>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</si>
  <si>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</si>
  <si>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</si>
  <si>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</si>
  <si>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</si>
  <si>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</si>
  <si>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</si>
  <si>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</si>
  <si>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</si>
  <si>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</si>
  <si>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</si>
  <si>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</si>
  <si>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</si>
  <si>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</si>
  <si>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</si>
  <si>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</si>
  <si>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</si>
  <si>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</si>
  <si>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</si>
  <si>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</si>
  <si>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</si>
  <si>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</si>
  <si>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</si>
  <si>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</si>
  <si>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</si>
  <si>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</si>
  <si>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</si>
  <si>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</si>
  <si>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</si>
  <si>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</si>
  <si>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</si>
  <si>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</si>
  <si>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</si>
  <si>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</si>
  <si>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</si>
  <si>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</si>
  <si>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</si>
  <si>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</si>
  <si>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</si>
  <si>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</si>
  <si>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</si>
  <si>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</si>
  <si>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</si>
  <si>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</si>
  <si>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</si>
  <si>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</si>
  <si>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</si>
  <si>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</si>
  <si>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</si>
  <si>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</si>
  <si>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</si>
  <si>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</si>
  <si>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</si>
  <si>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</si>
  <si>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</si>
  <si>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</si>
  <si>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</si>
  <si>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</si>
  <si>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</si>
  <si>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</si>
  <si>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</si>
  <si>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</si>
  <si>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</si>
  <si>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</si>
  <si>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</si>
  <si>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</si>
  <si>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</si>
  <si>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</si>
  <si>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</si>
  <si>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</si>
  <si>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</si>
  <si>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</si>
  <si>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</si>
  <si>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</si>
  <si>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</si>
  <si>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</si>
  <si>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</si>
  <si>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</si>
  <si>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</si>
  <si>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</si>
  <si>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</si>
  <si>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</si>
  <si>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</si>
  <si>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</si>
  <si>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</si>
  <si>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</si>
  <si>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</si>
  <si>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</si>
  <si>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</si>
  <si>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</si>
  <si>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</si>
  <si>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</si>
  <si>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</si>
  <si>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</si>
  <si>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</si>
  <si>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</si>
  <si>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</si>
  <si>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</si>
  <si>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</si>
  <si>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</si>
  <si>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</si>
  <si>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</si>
  <si>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</si>
  <si>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</si>
  <si>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</si>
  <si>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</si>
  <si>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</si>
  <si>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</si>
  <si>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</si>
  <si>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</si>
  <si>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</si>
  <si>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</si>
  <si>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</si>
  <si>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</si>
  <si>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</si>
  <si>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</si>
  <si>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</si>
  <si>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</si>
  <si>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</si>
  <si>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</si>
  <si>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</si>
  <si>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</si>
  <si>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</si>
  <si>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</si>
  <si>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</si>
  <si>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</si>
  <si>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</si>
  <si>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</si>
  <si>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</si>
  <si>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</si>
  <si>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</si>
  <si>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</si>
  <si>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</si>
  <si>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</si>
  <si>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</si>
  <si>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</si>
  <si>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</si>
  <si>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</si>
  <si>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</si>
  <si>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</si>
  <si>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</si>
  <si>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</si>
  <si>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</si>
  <si>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</si>
  <si>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</si>
  <si>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</si>
  <si>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</si>
  <si>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</si>
  <si>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</si>
  <si>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</si>
  <si>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</si>
  <si>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</si>
  <si>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</si>
  <si>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</si>
  <si>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</si>
  <si>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</si>
  <si>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</si>
  <si>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</si>
  <si>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</si>
  <si>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</si>
  <si>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</si>
  <si>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</si>
  <si>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</si>
  <si>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</si>
  <si>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</si>
  <si>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</si>
  <si>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</si>
  <si>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</si>
  <si>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</si>
  <si>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</si>
  <si>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</si>
  <si>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</si>
  <si>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</si>
  <si>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</si>
  <si>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</si>
  <si>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</si>
  <si>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</si>
  <si>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</si>
  <si>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</si>
  <si>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</si>
  <si>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</si>
  <si>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</si>
  <si>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</si>
  <si>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</si>
  <si>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</si>
  <si>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</si>
  <si>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</si>
  <si>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</si>
  <si>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</si>
  <si>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</si>
  <si>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</si>
  <si>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</si>
  <si>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</si>
  <si>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</si>
  <si>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</si>
  <si>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</si>
  <si>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</si>
  <si>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</si>
  <si>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</si>
  <si>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</si>
  <si>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</si>
  <si>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</si>
  <si>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</si>
  <si>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</si>
  <si>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</si>
  <si>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</si>
  <si>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</si>
  <si>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</si>
  <si>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</si>
  <si>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</si>
  <si>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</si>
  <si>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</si>
  <si>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</si>
  <si>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</si>
  <si>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</si>
  <si>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</si>
  <si>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</si>
  <si>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</si>
  <si>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</si>
  <si>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</si>
  <si>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</si>
  <si>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</si>
  <si>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</si>
  <si>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</si>
  <si>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</si>
  <si>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</si>
  <si>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</si>
  <si>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</si>
  <si>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</si>
  <si>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</si>
  <si>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</si>
  <si>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</si>
  <si>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</si>
  <si>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</si>
  <si>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</si>
  <si>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</si>
  <si>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</si>
  <si>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</si>
  <si>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</si>
  <si>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</si>
  <si>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</si>
  <si>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</si>
  <si>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</si>
  <si>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</si>
  <si>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</si>
  <si>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</si>
  <si>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</si>
  <si>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</si>
  <si>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</si>
  <si>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</si>
  <si>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</si>
  <si>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</si>
  <si>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</si>
  <si>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</si>
  <si>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</si>
  <si>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</si>
  <si>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</si>
  <si>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</si>
  <si>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</si>
  <si>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</si>
  <si>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</si>
  <si>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</si>
  <si>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</si>
  <si>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</si>
  <si>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</si>
  <si>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</si>
  <si>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</si>
  <si>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</si>
  <si>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</si>
  <si>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</si>
  <si>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</si>
  <si>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</si>
  <si>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</si>
  <si>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</si>
  <si>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</si>
  <si>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</si>
  <si>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</si>
  <si>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</si>
  <si>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</si>
  <si>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</si>
  <si>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</si>
  <si>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</si>
  <si>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</si>
  <si>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</si>
  <si>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</si>
  <si>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</si>
  <si>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</si>
  <si>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</si>
  <si>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</si>
  <si>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</si>
  <si>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</si>
  <si>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</si>
  <si>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</si>
  <si>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</si>
  <si>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</si>
  <si>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</si>
  <si>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</si>
  <si>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</si>
  <si>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</si>
  <si>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</si>
  <si>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</si>
  <si>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</si>
  <si>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</si>
  <si>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</si>
  <si>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</si>
  <si>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</si>
  <si>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</si>
  <si>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</si>
  <si>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</si>
  <si>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</si>
  <si>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</si>
  <si>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</si>
  <si>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</si>
  <si>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</si>
  <si>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</si>
  <si>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</si>
  <si>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</si>
  <si>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</si>
  <si>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</si>
  <si>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</si>
  <si>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</si>
  <si>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</si>
  <si>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</si>
  <si>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</si>
  <si>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</si>
  <si>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</si>
  <si>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</si>
  <si>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</si>
  <si>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</si>
  <si>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</si>
  <si>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</si>
  <si>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</si>
  <si>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</si>
  <si>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</si>
  <si>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</si>
  <si>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</si>
  <si>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</si>
  <si>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</si>
  <si>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</si>
  <si>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</si>
  <si>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</si>
  <si>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</si>
  <si>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</si>
  <si>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</si>
  <si>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</si>
  <si>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</si>
  <si>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</si>
  <si>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</si>
  <si>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</si>
  <si>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</si>
  <si>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</si>
  <si>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</si>
  <si>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</si>
  <si>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</si>
  <si>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</si>
  <si>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</si>
  <si>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</si>
  <si>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</si>
  <si>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</si>
  <si>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</si>
  <si>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</si>
  <si>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</si>
  <si>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</si>
  <si>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</si>
  <si>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</si>
  <si>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</si>
  <si>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</si>
  <si>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</si>
  <si>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</si>
  <si>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</si>
  <si>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</si>
  <si>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</si>
  <si>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</si>
  <si>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</si>
  <si>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</si>
  <si>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</si>
  <si>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</si>
  <si>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</si>
  <si>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</si>
  <si>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</si>
  <si>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</si>
  <si>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</si>
  <si>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</si>
  <si>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</si>
  <si>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</si>
  <si>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</si>
  <si>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</si>
  <si>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</si>
  <si>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</si>
  <si>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</si>
  <si>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</si>
  <si>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</si>
  <si>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</si>
  <si>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</si>
  <si>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</si>
  <si>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</si>
  <si>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</si>
  <si>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</si>
  <si>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</si>
  <si>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</si>
  <si>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</si>
  <si>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</si>
  <si>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</si>
  <si>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</si>
  <si>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</si>
  <si>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</si>
  <si>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</si>
  <si>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</si>
  <si>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</si>
  <si>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</si>
  <si>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</si>
  <si>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</si>
  <si>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</si>
  <si>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</si>
  <si>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</si>
  <si>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</si>
  <si>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</si>
  <si>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</si>
  <si>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</si>
  <si>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</si>
  <si>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</si>
  <si>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</si>
  <si>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</si>
  <si>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</si>
  <si>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</si>
  <si>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</si>
  <si>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</si>
  <si>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</si>
  <si>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</si>
  <si>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</si>
  <si>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</si>
  <si>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</si>
  <si>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</si>
  <si>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</si>
  <si>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</si>
  <si>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</si>
  <si>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</si>
  <si>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</si>
  <si>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</si>
  <si>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</si>
  <si>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</si>
  <si>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</si>
  <si>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</si>
  <si>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</si>
  <si>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</si>
  <si>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</si>
  <si>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</si>
  <si>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</si>
  <si>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</si>
  <si>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</si>
  <si>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</si>
  <si>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</si>
  <si>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</si>
  <si>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</si>
  <si>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</si>
  <si>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</si>
  <si>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</si>
  <si>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</si>
  <si>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</si>
  <si>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</si>
  <si>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</si>
  <si>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</si>
  <si>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</si>
  <si>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</si>
  <si>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</si>
  <si>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</si>
  <si>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</si>
  <si>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</si>
  <si>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</si>
  <si>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</si>
  <si>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</si>
  <si>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</si>
  <si>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</si>
  <si>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</si>
  <si>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</si>
  <si>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</si>
  <si>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</si>
  <si>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</si>
  <si>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</si>
  <si>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</si>
  <si>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</si>
  <si>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</si>
  <si>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</si>
  <si>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</si>
  <si>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</si>
  <si>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</si>
  <si>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</si>
  <si>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</si>
  <si>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</si>
  <si>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</si>
  <si>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</si>
  <si>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</si>
  <si>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</si>
  <si>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</si>
  <si>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</si>
  <si>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</si>
  <si>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</si>
  <si>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</si>
  <si>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</si>
  <si>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</si>
  <si>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</si>
  <si>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</si>
  <si>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</si>
  <si>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</si>
  <si>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</si>
  <si>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</si>
  <si>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</si>
  <si>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</si>
  <si>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</si>
  <si>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</si>
  <si>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</si>
  <si>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</si>
  <si>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</si>
  <si>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</si>
  <si>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</si>
  <si>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</si>
  <si>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</si>
  <si>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</si>
  <si>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</si>
  <si>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</si>
  <si>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</si>
  <si>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</si>
  <si>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</si>
  <si>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</si>
  <si>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</si>
  <si>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</si>
  <si>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</si>
  <si>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</si>
  <si>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</si>
  <si>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</si>
  <si>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</si>
  <si>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</si>
  <si>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</si>
  <si>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</si>
  <si>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</si>
  <si>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</si>
  <si>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</si>
  <si>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</si>
  <si>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</si>
  <si>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</si>
  <si>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</si>
  <si>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</si>
  <si>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</si>
  <si>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</si>
  <si>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</si>
  <si>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</si>
  <si>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</si>
  <si>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</si>
  <si>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</si>
  <si>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</si>
  <si>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</si>
  <si>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</si>
  <si>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</si>
  <si>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</si>
  <si>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</si>
  <si>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</si>
  <si>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</si>
  <si>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</si>
  <si>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</si>
  <si>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</si>
  <si>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</si>
  <si>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</si>
  <si>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</si>
  <si>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</si>
  <si>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</si>
  <si>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</si>
  <si>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</si>
  <si>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</si>
  <si>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</si>
  <si>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</si>
  <si>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</si>
  <si>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</si>
  <si>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</si>
  <si>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</si>
  <si>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</si>
  <si>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</si>
  <si>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</si>
  <si>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</si>
  <si>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</si>
  <si>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</si>
  <si>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</si>
  <si>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</si>
  <si>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</si>
  <si>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</si>
  <si>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</si>
  <si>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</si>
  <si>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</si>
  <si>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</si>
  <si>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</si>
  <si>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</si>
  <si>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</si>
  <si>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</si>
  <si>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</si>
  <si>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</si>
  <si>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</si>
  <si>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</si>
  <si>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</si>
  <si>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</si>
  <si>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</si>
  <si>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</si>
  <si>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</si>
  <si>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</si>
  <si>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</si>
  <si>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</si>
  <si>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</si>
  <si>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</si>
  <si>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</si>
  <si>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</si>
  <si>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</si>
  <si>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</si>
  <si>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</si>
  <si>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</si>
  <si>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</si>
  <si>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</si>
  <si>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</si>
  <si>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</si>
  <si>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</si>
  <si>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</si>
  <si>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</si>
  <si>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</si>
  <si>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</si>
  <si>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</si>
  <si>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</si>
  <si>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</si>
  <si>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</si>
  <si>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</si>
  <si>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</si>
  <si>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</si>
  <si>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</si>
  <si>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</si>
  <si>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</si>
  <si>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</si>
  <si>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</si>
  <si>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</si>
  <si>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</si>
  <si>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</si>
  <si>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</si>
  <si>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</si>
  <si>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</si>
  <si>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</si>
  <si>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</si>
  <si>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</si>
  <si>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</si>
  <si>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</si>
  <si>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</si>
  <si>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</si>
  <si>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</si>
  <si>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</si>
  <si>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</si>
  <si>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</si>
  <si>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</si>
  <si>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</si>
  <si>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</si>
  <si>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</si>
  <si>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</si>
  <si>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</si>
  <si>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</si>
  <si>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</si>
  <si>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</si>
  <si>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</si>
  <si>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</si>
  <si>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</si>
  <si>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</si>
  <si>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</si>
  <si>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</si>
  <si>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</si>
  <si>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</si>
  <si>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</si>
  <si>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</si>
  <si>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</si>
  <si>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</si>
  <si>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</si>
  <si>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</si>
  <si>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</si>
  <si>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</si>
  <si>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</si>
  <si>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</si>
  <si>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</si>
  <si>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</si>
  <si>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</si>
  <si>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</si>
  <si>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</si>
  <si>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</si>
  <si>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</si>
  <si>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</si>
  <si>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</si>
  <si>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</si>
  <si>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</si>
  <si>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</si>
  <si>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</si>
  <si>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</si>
  <si>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</si>
  <si>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</si>
  <si>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</si>
  <si>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</si>
  <si>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</si>
  <si>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</si>
  <si>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</si>
  <si>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</si>
  <si>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</si>
  <si>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</si>
  <si>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</si>
  <si>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</si>
  <si>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</si>
  <si>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</si>
  <si>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</si>
  <si>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</si>
  <si>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</si>
  <si>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</si>
  <si>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</si>
  <si>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</si>
  <si>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</si>
  <si>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</si>
  <si>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</si>
  <si>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</si>
  <si>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</si>
  <si>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</si>
  <si>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</si>
  <si>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</si>
  <si>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</si>
  <si>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</si>
  <si>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</si>
  <si>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</si>
  <si>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</si>
  <si>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</si>
  <si>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</si>
  <si>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</si>
  <si>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</si>
  <si>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</si>
  <si>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</si>
  <si>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</si>
  <si>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</si>
  <si>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</si>
  <si>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</si>
  <si>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</si>
  <si>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</si>
  <si>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</si>
  <si>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</si>
  <si>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</si>
  <si>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</si>
  <si>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</si>
  <si>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</si>
  <si>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</si>
  <si>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</si>
  <si>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</si>
  <si>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</si>
  <si>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</si>
  <si>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</si>
  <si>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</si>
  <si>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</si>
  <si>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</si>
  <si>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</si>
  <si>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</si>
  <si>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</si>
  <si>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</si>
  <si>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</si>
  <si>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</si>
  <si>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</si>
  <si>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</si>
  <si>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</si>
  <si>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</si>
  <si>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</si>
  <si>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</si>
  <si>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</si>
  <si>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</si>
  <si>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</si>
  <si>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</si>
  <si>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</si>
  <si>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</si>
  <si>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</si>
  <si>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</si>
  <si>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</si>
  <si>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</si>
  <si>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</si>
  <si>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</si>
  <si>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</si>
  <si>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</si>
  <si>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</si>
  <si>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</si>
  <si>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</si>
  <si>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</si>
  <si>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</si>
  <si>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</si>
  <si>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</si>
  <si>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</si>
  <si>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</si>
  <si>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</si>
  <si>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</si>
  <si>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</si>
  <si>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</si>
  <si>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</si>
  <si>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</si>
  <si>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</si>
  <si>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</si>
  <si>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</si>
  <si>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</si>
  <si>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</si>
  <si>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</si>
  <si>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</si>
  <si>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</si>
  <si>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</si>
  <si>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</si>
  <si>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</si>
  <si>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</si>
  <si>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</si>
  <si>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</si>
  <si>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</si>
  <si>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</si>
  <si>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</si>
  <si>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</si>
  <si>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</si>
  <si>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</si>
  <si>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</si>
  <si>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</si>
  <si>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</si>
  <si>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</si>
  <si>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</si>
  <si>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</si>
  <si>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</si>
  <si>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</si>
  <si>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</si>
  <si>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</si>
  <si>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</si>
  <si>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</si>
  <si>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</si>
  <si>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</si>
  <si>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</si>
  <si>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</si>
  <si>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</si>
  <si>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</si>
  <si>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</si>
  <si>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</si>
  <si>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</si>
  <si>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</si>
  <si>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</si>
  <si>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</si>
  <si>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</si>
  <si>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</si>
  <si>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</si>
  <si>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</si>
  <si>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</si>
  <si>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</si>
  <si>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</si>
  <si>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</si>
  <si>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</si>
  <si>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</si>
  <si>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</si>
  <si>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</si>
  <si>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</si>
  <si>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</si>
  <si>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</si>
  <si>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</si>
  <si>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</si>
  <si>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</si>
  <si>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</si>
  <si>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</si>
  <si>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</si>
  <si>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</si>
  <si>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</si>
  <si>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</si>
  <si>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</si>
  <si>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</si>
  <si>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</si>
  <si>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</si>
  <si>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</si>
  <si>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</si>
  <si>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</si>
  <si>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</si>
  <si>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</si>
  <si>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</si>
  <si>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</si>
  <si>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</si>
  <si>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</si>
  <si>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</si>
  <si>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</si>
  <si>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</si>
  <si>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</si>
  <si>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</si>
  <si>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</si>
  <si>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</si>
  <si>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</si>
  <si>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</si>
  <si>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</si>
  <si>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</si>
  <si>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</si>
  <si>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</si>
  <si>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</si>
  <si>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</si>
  <si>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</si>
  <si>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</si>
  <si>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</si>
  <si>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</si>
  <si>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</si>
  <si>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</si>
  <si>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</si>
  <si>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</si>
  <si>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</si>
  <si>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</si>
  <si>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</si>
  <si>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</si>
  <si>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</si>
  <si>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</si>
  <si>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</si>
  <si>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</si>
  <si>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</si>
  <si>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</si>
  <si>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</si>
  <si>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</si>
  <si>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</si>
  <si>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</si>
  <si>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</si>
  <si>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</si>
  <si>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</si>
  <si>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</si>
  <si>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</si>
  <si>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</si>
  <si>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</si>
  <si>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</si>
  <si>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</si>
  <si>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</si>
  <si>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</si>
  <si>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</si>
  <si>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</si>
  <si>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</si>
  <si>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</si>
  <si>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</si>
  <si>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</si>
  <si>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</si>
  <si>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</si>
  <si>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</si>
  <si>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</si>
  <si>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</si>
  <si>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</si>
  <si>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</si>
  <si>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</si>
  <si>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</si>
  <si>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</si>
  <si>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</si>
  <si>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</si>
  <si>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</si>
  <si>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</si>
  <si>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</si>
  <si>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</si>
  <si>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</si>
  <si>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</si>
  <si>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</si>
  <si>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</si>
  <si>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</si>
  <si>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</si>
  <si>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</si>
  <si>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</si>
  <si>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</si>
  <si>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</si>
  <si>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</si>
  <si>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</si>
  <si>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</si>
  <si>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</si>
  <si>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</si>
  <si>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</si>
  <si>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</si>
  <si>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</si>
  <si>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</si>
  <si>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</si>
  <si>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</si>
  <si>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</si>
  <si>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</si>
  <si>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</si>
  <si>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</si>
  <si>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</si>
  <si>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</si>
  <si>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</si>
  <si>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</si>
  <si>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</si>
  <si>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</si>
  <si>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</si>
  <si>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</si>
  <si>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</si>
  <si>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</si>
  <si>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</si>
  <si>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</si>
  <si>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</si>
  <si>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</si>
  <si>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</si>
  <si>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</si>
  <si>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</si>
  <si>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</si>
  <si>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</si>
  <si>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</si>
  <si>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</si>
  <si>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</si>
  <si>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</si>
  <si>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</si>
  <si>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</si>
  <si>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</si>
  <si>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</si>
  <si>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</si>
  <si>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</si>
  <si>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</si>
  <si>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</si>
  <si>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</si>
  <si>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</si>
  <si>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</si>
  <si>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</si>
  <si>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</si>
  <si>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</si>
  <si>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</si>
  <si>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</si>
  <si>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</si>
  <si>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</si>
  <si>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</si>
  <si>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</si>
  <si>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</si>
  <si>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</si>
  <si>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</si>
  <si>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</si>
  <si>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</si>
  <si>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</si>
  <si>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</si>
  <si>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</si>
  <si>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</si>
  <si>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</si>
  <si>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</si>
  <si>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</si>
  <si>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</si>
  <si>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</si>
  <si>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</si>
  <si>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</si>
  <si>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</si>
  <si>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</si>
  <si>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</si>
  <si>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</si>
  <si>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</si>
  <si>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</si>
  <si>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</si>
  <si>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</si>
  <si>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</si>
  <si>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</si>
  <si>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</si>
  <si>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</si>
  <si>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</si>
  <si>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</si>
  <si>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</si>
  <si>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</si>
  <si>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</si>
  <si>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</si>
  <si>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</si>
  <si>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</si>
  <si>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</si>
  <si>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</si>
  <si>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</si>
  <si>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</si>
  <si>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</si>
  <si>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</si>
  <si>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</si>
  <si>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</si>
  <si>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</si>
  <si>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</si>
  <si>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</si>
  <si>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</si>
  <si>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</si>
  <si>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</si>
  <si>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</si>
  <si>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</si>
  <si>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</si>
  <si>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</si>
  <si>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</si>
  <si>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</si>
  <si>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</si>
  <si>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</si>
  <si>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</si>
  <si>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</si>
  <si>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</si>
  <si>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</si>
  <si>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</si>
  <si>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</si>
  <si>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</si>
  <si>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</si>
  <si>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</si>
  <si>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</si>
  <si>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</si>
  <si>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</si>
  <si>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</si>
  <si>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</si>
  <si>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</si>
  <si>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</si>
  <si>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</si>
  <si>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</si>
  <si>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</si>
  <si>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</si>
  <si>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</si>
  <si>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</si>
  <si>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</si>
  <si>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</si>
  <si>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</si>
  <si>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</si>
  <si>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</si>
  <si>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</si>
  <si>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</si>
  <si>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</si>
  <si>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</si>
  <si>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</si>
  <si>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</si>
  <si>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</si>
  <si>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</si>
  <si>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</si>
  <si>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</si>
  <si>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</si>
  <si>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</si>
  <si>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</si>
  <si>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</si>
  <si>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</si>
  <si>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</si>
  <si>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</si>
  <si>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</si>
  <si>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</si>
  <si>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</si>
  <si>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</si>
  <si>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</si>
  <si>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</si>
  <si>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</si>
  <si>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</si>
  <si>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</si>
  <si>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</si>
  <si>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</si>
  <si>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</si>
  <si>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</si>
  <si>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</si>
  <si>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</si>
  <si>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</si>
  <si>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</si>
  <si>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</si>
  <si>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</si>
  <si>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</si>
  <si>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</si>
  <si>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</si>
  <si>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</si>
  <si>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</si>
  <si>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</si>
  <si>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</si>
  <si>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</si>
  <si>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</si>
  <si>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</si>
  <si>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</si>
  <si>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</si>
  <si>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</si>
  <si>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</si>
  <si>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</si>
  <si>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</si>
  <si>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</si>
  <si>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</si>
  <si>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</si>
  <si>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</si>
  <si>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</si>
  <si>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</si>
  <si>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</si>
  <si>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</si>
  <si>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</si>
  <si>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</si>
  <si>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</si>
  <si>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</si>
  <si>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</si>
  <si>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</si>
  <si>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</si>
  <si>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</si>
  <si>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</si>
  <si>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</si>
  <si>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</si>
  <si>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</si>
  <si>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</si>
  <si>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</si>
  <si>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</si>
  <si>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</si>
  <si>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</si>
  <si>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</si>
  <si>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</si>
  <si>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</si>
  <si>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</si>
  <si>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</si>
  <si>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</si>
  <si>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</si>
  <si>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</si>
  <si>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</si>
  <si>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</si>
  <si>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</si>
  <si>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</si>
  <si>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</si>
  <si>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</si>
  <si>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</si>
  <si>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</si>
  <si>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</si>
  <si>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</si>
  <si>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</si>
  <si>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</si>
  <si>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</si>
  <si>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</si>
  <si>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</si>
  <si>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</si>
  <si>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</si>
  <si>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</si>
  <si>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</si>
  <si>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</si>
  <si>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</si>
  <si>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</si>
  <si>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</si>
  <si>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</si>
  <si>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</si>
  <si>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</si>
  <si>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</si>
  <si>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</si>
  <si>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</si>
  <si>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</si>
  <si>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</si>
  <si>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</si>
  <si>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</si>
  <si>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</si>
  <si>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</si>
  <si>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</si>
  <si>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</si>
  <si>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</si>
  <si>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</si>
  <si>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</si>
  <si>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</si>
  <si>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</si>
  <si>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</si>
  <si>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</si>
  <si>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</si>
  <si>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</si>
  <si>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</si>
  <si>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</si>
  <si>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</si>
  <si>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</si>
  <si>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</si>
  <si>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</si>
  <si>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</si>
  <si>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</si>
  <si>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</si>
  <si>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</si>
  <si>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</si>
  <si>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</si>
  <si>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</si>
  <si>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</si>
  <si>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</si>
  <si>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</si>
  <si>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</si>
  <si>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</si>
  <si>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</si>
  <si>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</si>
  <si>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</si>
  <si>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</si>
  <si>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</si>
  <si>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</si>
  <si>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</si>
  <si>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</si>
  <si>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</si>
  <si>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</si>
  <si>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</si>
  <si>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</si>
  <si>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</si>
  <si>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</si>
  <si>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</si>
  <si>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</si>
  <si>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</si>
  <si>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</si>
  <si>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</si>
  <si>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</si>
  <si>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</si>
  <si>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</si>
  <si>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</si>
  <si>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</si>
  <si>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</si>
  <si>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</si>
  <si>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</si>
  <si>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</si>
  <si>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</si>
  <si>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</si>
  <si>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</si>
  <si>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</si>
  <si>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</si>
  <si>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</si>
  <si>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</si>
  <si>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</si>
  <si>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</si>
  <si>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</si>
  <si>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</si>
  <si>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</si>
  <si>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</si>
  <si>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</si>
  <si>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</si>
  <si>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</si>
  <si>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</si>
  <si>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</si>
  <si>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</si>
  <si>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</si>
  <si>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</si>
  <si>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</si>
  <si>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</si>
  <si>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</si>
  <si>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</si>
  <si>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</si>
  <si>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</si>
  <si>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</si>
  <si>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</si>
  <si>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</si>
  <si>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</si>
  <si>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</si>
  <si>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</si>
  <si>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</si>
  <si>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</si>
  <si>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</si>
  <si>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</si>
  <si>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</si>
  <si>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</si>
  <si>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</si>
  <si>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</si>
  <si>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</si>
  <si>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</si>
  <si>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</si>
  <si>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</si>
  <si>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</si>
  <si>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</si>
  <si>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</si>
  <si>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</si>
  <si>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</si>
  <si>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</si>
  <si>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</si>
  <si>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</si>
  <si>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</si>
  <si>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</si>
  <si>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</si>
  <si>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</si>
  <si>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</si>
  <si>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</si>
  <si>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</si>
  <si>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</si>
  <si>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</si>
  <si>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</si>
  <si>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</si>
  <si>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</si>
  <si>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</si>
  <si>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</si>
  <si>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</si>
  <si>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</si>
  <si>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</si>
  <si>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</si>
  <si>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</si>
  <si>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</si>
  <si>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</si>
  <si>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</si>
  <si>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</si>
  <si>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</si>
  <si>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</si>
  <si>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</si>
  <si>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</si>
  <si>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</si>
  <si>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</si>
  <si>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</si>
  <si>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</si>
  <si>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</si>
  <si>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</si>
  <si>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</si>
  <si>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</si>
  <si>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</si>
  <si>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</si>
  <si>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</si>
  <si>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</si>
  <si>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</si>
  <si>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</si>
  <si>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</si>
  <si>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</si>
  <si>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</si>
  <si>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</si>
  <si>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</si>
  <si>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</si>
  <si>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</si>
  <si>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</si>
  <si>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</si>
  <si>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</si>
  <si>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</si>
  <si>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</si>
  <si>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</si>
  <si>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</si>
  <si>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</si>
  <si>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</si>
  <si>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</si>
  <si>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</si>
  <si>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</si>
  <si>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</si>
  <si>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</si>
  <si>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</si>
  <si>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</si>
  <si>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</si>
  <si>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</si>
  <si>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</si>
  <si>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</si>
  <si>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</si>
  <si>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</si>
  <si>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</si>
  <si>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</si>
  <si>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</si>
  <si>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</si>
  <si>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</si>
  <si>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</si>
  <si>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</si>
  <si>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</si>
  <si>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</si>
  <si>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</si>
  <si>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</si>
  <si>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</si>
  <si>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</si>
  <si>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</si>
  <si>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</si>
  <si>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</si>
  <si>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</si>
  <si>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</si>
  <si>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</si>
  <si>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</si>
  <si>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</si>
  <si>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</si>
  <si>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</si>
  <si>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</si>
  <si>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</si>
  <si>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</si>
  <si>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</si>
  <si>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</si>
  <si>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</si>
  <si>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</si>
  <si>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</si>
  <si>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</si>
  <si>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</si>
  <si>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</si>
  <si>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</si>
  <si>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</si>
  <si>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</si>
  <si>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</si>
  <si>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</si>
  <si>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</si>
  <si>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</si>
  <si>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</si>
  <si>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</si>
  <si>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</si>
  <si>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</si>
  <si>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</si>
  <si>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</si>
  <si>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</si>
  <si>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</si>
  <si>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</si>
  <si>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</si>
  <si>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</si>
  <si>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</si>
  <si>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</si>
  <si>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</si>
  <si>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</si>
  <si>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</si>
  <si>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</si>
  <si>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</si>
  <si>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</si>
  <si>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</si>
  <si>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</si>
  <si>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</si>
  <si>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</si>
  <si>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</si>
  <si>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</si>
  <si>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</si>
  <si>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</si>
  <si>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</si>
  <si>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</si>
  <si>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</si>
  <si>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</si>
  <si>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</si>
  <si>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</si>
  <si>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</si>
  <si>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</si>
  <si>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</si>
  <si>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</si>
  <si>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</si>
  <si>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</si>
  <si>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</si>
  <si>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</si>
  <si>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</si>
  <si>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</si>
  <si>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</si>
  <si>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</si>
  <si>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</si>
  <si>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</si>
  <si>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</si>
  <si>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</si>
  <si>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</si>
  <si>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</si>
  <si>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</si>
  <si>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</si>
  <si>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</si>
  <si>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</si>
  <si>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</si>
  <si>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</si>
  <si>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</si>
  <si>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</si>
  <si>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</si>
  <si>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</si>
  <si>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</si>
  <si>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</si>
  <si>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</si>
  <si>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</si>
  <si>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</si>
  <si>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</si>
  <si>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</si>
  <si>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</si>
  <si>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</si>
  <si>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</si>
  <si>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</si>
  <si>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</si>
  <si>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</si>
  <si>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</si>
  <si>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</si>
  <si>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</si>
  <si>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</si>
  <si>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</si>
  <si>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</si>
  <si>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</si>
  <si>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</si>
  <si>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</si>
  <si>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</si>
  <si>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</si>
  <si>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</si>
  <si>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</si>
  <si>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</si>
  <si>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</si>
  <si>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</si>
  <si>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</si>
  <si>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</si>
  <si>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</si>
  <si>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</si>
  <si>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</si>
  <si>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</si>
  <si>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</si>
  <si>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</si>
  <si>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</si>
  <si>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</si>
  <si>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</si>
  <si>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</si>
  <si>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</si>
  <si>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</si>
  <si>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</si>
  <si>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</si>
  <si>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</si>
  <si>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</si>
  <si>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</si>
  <si>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</si>
  <si>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</si>
  <si>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</si>
  <si>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</si>
  <si>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</si>
  <si>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</si>
  <si>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</si>
  <si>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</si>
  <si>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</si>
  <si>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</si>
  <si>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</si>
  <si>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</si>
  <si>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</si>
  <si>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</si>
  <si>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</si>
  <si>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</si>
  <si>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</si>
  <si>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</si>
  <si>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</si>
  <si>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</si>
  <si>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</si>
  <si>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</si>
  <si>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</si>
  <si>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</si>
  <si>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</si>
  <si>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</si>
  <si>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</si>
  <si>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</si>
  <si>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</si>
  <si>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</si>
  <si>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</si>
  <si>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</si>
  <si>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</si>
  <si>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</si>
  <si>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</si>
  <si>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</si>
  <si>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</si>
  <si>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</si>
  <si>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</si>
  <si>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</si>
  <si>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</si>
  <si>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</si>
  <si>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</si>
  <si>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</si>
  <si>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</si>
  <si>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</si>
  <si>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</si>
  <si>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</si>
  <si>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</si>
  <si>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</si>
  <si>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</si>
  <si>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</si>
  <si>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</si>
  <si>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</si>
  <si>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</si>
  <si>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</si>
  <si>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</si>
  <si>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</si>
  <si>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</si>
  <si>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</si>
  <si>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</si>
  <si>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</si>
  <si>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</si>
  <si>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</si>
  <si>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</si>
  <si>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</si>
  <si>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</si>
  <si>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</si>
  <si>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</si>
  <si>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</si>
  <si>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</si>
  <si>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</si>
  <si>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</si>
  <si>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</si>
  <si>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</si>
  <si>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</si>
  <si>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</si>
  <si>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</si>
  <si>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</si>
  <si>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</si>
  <si>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</si>
  <si>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</si>
  <si>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</si>
  <si>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</si>
  <si>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</si>
  <si>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</si>
  <si>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</si>
  <si>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</si>
  <si>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</si>
  <si>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</si>
  <si>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</si>
  <si>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</si>
  <si>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</si>
  <si>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</si>
  <si>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</si>
  <si>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</si>
  <si>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</si>
  <si>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</si>
  <si>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</si>
  <si>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</si>
  <si>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</si>
  <si>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</si>
  <si>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</si>
  <si>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</si>
  <si>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</si>
  <si>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</si>
  <si>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</si>
  <si>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</si>
  <si>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</si>
  <si>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</si>
  <si>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</si>
  <si>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</si>
  <si>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</si>
  <si>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</si>
  <si>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</si>
  <si>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</si>
  <si>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</si>
  <si>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</si>
  <si>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</si>
  <si>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</si>
  <si>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</si>
  <si>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</si>
  <si>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</si>
  <si>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</si>
  <si>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</si>
  <si>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</si>
  <si>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</si>
  <si>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</si>
  <si>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</si>
  <si>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</si>
  <si>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</si>
  <si>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</si>
  <si>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</si>
  <si>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</si>
  <si>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</si>
  <si>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</si>
  <si>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</si>
  <si>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</si>
  <si>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</si>
  <si>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</si>
  <si>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</si>
  <si>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</si>
  <si>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</si>
  <si>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</si>
  <si>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</si>
  <si>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</si>
  <si>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</si>
  <si>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</si>
  <si>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</si>
  <si>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</si>
  <si>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</si>
  <si>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</si>
  <si>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</si>
  <si>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</si>
  <si>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</si>
  <si>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</si>
  <si>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</si>
  <si>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</si>
  <si>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</si>
  <si>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</si>
  <si>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</si>
  <si>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</si>
  <si>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</si>
  <si>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</si>
  <si>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</si>
  <si>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</si>
  <si>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</si>
  <si>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</si>
  <si>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</si>
  <si>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</si>
  <si>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</si>
  <si>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</si>
  <si>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</si>
  <si>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</si>
  <si>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</si>
  <si>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</si>
  <si>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</si>
  <si>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</si>
  <si>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</si>
  <si>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</si>
  <si>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</si>
  <si>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</si>
  <si>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</si>
  <si>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</si>
  <si>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</si>
  <si>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</si>
  <si>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</si>
  <si>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</si>
  <si>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</si>
  <si>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</si>
  <si>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</si>
  <si>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</si>
  <si>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</si>
  <si>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</si>
  <si>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</si>
  <si>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</si>
  <si>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</si>
  <si>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</si>
  <si>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</si>
  <si>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</si>
  <si>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</si>
  <si>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</si>
  <si>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</si>
  <si>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</si>
  <si>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</si>
  <si>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</si>
  <si>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</si>
  <si>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</si>
  <si>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</si>
  <si>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</si>
  <si>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</si>
  <si>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</si>
  <si>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</si>
  <si>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</si>
  <si>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</si>
  <si>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</si>
  <si>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</si>
  <si>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</si>
  <si>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</si>
  <si>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</si>
  <si>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</si>
  <si>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</si>
  <si>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</si>
  <si>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</si>
  <si>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</si>
  <si>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</si>
  <si>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</si>
  <si>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</si>
  <si>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</si>
  <si>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</si>
  <si>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</si>
  <si>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</si>
  <si>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</si>
  <si>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</si>
  <si>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</si>
  <si>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</si>
  <si>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</si>
  <si>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</si>
  <si>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</si>
  <si>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</si>
  <si>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</si>
  <si>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</si>
  <si>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</si>
  <si>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</si>
  <si>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</si>
  <si>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</si>
  <si>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</si>
  <si>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</si>
  <si>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</si>
  <si>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</si>
  <si>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</si>
  <si>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</si>
  <si>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</si>
  <si>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</si>
  <si>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</si>
  <si>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</si>
  <si>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</si>
  <si>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</si>
  <si>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</si>
  <si>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</si>
  <si>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</si>
  <si>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</si>
  <si>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</si>
  <si>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</si>
  <si>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</si>
  <si>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</si>
  <si>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</si>
  <si>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</si>
  <si>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</si>
  <si>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</si>
  <si>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</si>
  <si>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</si>
  <si>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</si>
  <si>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</si>
  <si>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</si>
  <si>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</si>
  <si>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</si>
  <si>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</si>
  <si>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</si>
  <si>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</si>
  <si>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</si>
  <si>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</si>
  <si>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</si>
  <si>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</si>
  <si>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</si>
  <si>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</si>
  <si>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</si>
  <si>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</si>
  <si>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</si>
  <si>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</si>
  <si>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</si>
  <si>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</si>
  <si>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</si>
  <si>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</si>
  <si>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</si>
  <si>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</si>
  <si>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</si>
  <si>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</si>
  <si>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</si>
  <si>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</si>
  <si>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</si>
  <si>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</si>
  <si>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</si>
  <si>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</si>
  <si>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</si>
  <si>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</si>
  <si>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</si>
  <si>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</si>
  <si>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</si>
  <si>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</si>
  <si>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</si>
  <si>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</si>
  <si>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</si>
  <si>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</si>
  <si>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</si>
  <si>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</si>
  <si>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</si>
  <si>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</si>
  <si>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</si>
  <si>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</si>
  <si>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</si>
  <si>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</si>
  <si>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</si>
  <si>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</si>
  <si>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</si>
  <si>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</si>
  <si>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</si>
  <si>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</si>
  <si>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</si>
  <si>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</si>
  <si>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</si>
  <si>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</si>
  <si>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</si>
  <si>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</si>
  <si>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</si>
  <si>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</si>
  <si>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</si>
  <si>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</si>
  <si>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</si>
  <si>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</si>
  <si>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</si>
  <si>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</si>
  <si>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</si>
  <si>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</si>
  <si>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</si>
  <si>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</si>
  <si>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</si>
  <si>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</si>
  <si>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</si>
  <si>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</si>
  <si>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</si>
  <si>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</si>
  <si>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</si>
  <si>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</si>
  <si>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</si>
  <si>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</si>
  <si>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</si>
  <si>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</si>
  <si>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</si>
  <si>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</si>
  <si>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</si>
  <si>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</si>
  <si>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</si>
  <si>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</si>
  <si>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</si>
  <si>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</si>
  <si>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</si>
  <si>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</si>
  <si>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</si>
  <si>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</si>
  <si>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</si>
  <si>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</si>
  <si>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</si>
  <si>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</si>
  <si>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</si>
  <si>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</si>
  <si>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</si>
  <si>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</si>
  <si>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</si>
  <si>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</si>
  <si>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</si>
  <si>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</si>
  <si>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</si>
  <si>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</si>
  <si>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</si>
  <si>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</si>
  <si>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</si>
  <si>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</si>
  <si>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</si>
  <si>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</si>
  <si>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</si>
  <si>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</si>
  <si>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</si>
  <si>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</si>
  <si>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</si>
  <si>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</si>
  <si>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</si>
  <si>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</si>
  <si>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</si>
  <si>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</si>
  <si>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</si>
  <si>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</si>
  <si>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</si>
  <si>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</si>
  <si>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</si>
  <si>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</si>
  <si>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</si>
  <si>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</si>
  <si>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</si>
  <si>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</si>
  <si>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</si>
  <si>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</si>
  <si>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</si>
  <si>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</si>
  <si>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</si>
  <si>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</si>
  <si>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</si>
  <si>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</si>
  <si>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</si>
  <si>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</si>
  <si>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</si>
  <si>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</si>
  <si>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</si>
  <si>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</si>
  <si>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</si>
  <si>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</si>
  <si>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</si>
  <si>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</si>
  <si>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</si>
  <si>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</si>
  <si>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</si>
  <si>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</si>
  <si>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</si>
  <si>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</si>
  <si>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</si>
  <si>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</si>
  <si>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</si>
  <si>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</si>
  <si>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</si>
  <si>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</si>
  <si>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</si>
  <si>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</si>
  <si>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</si>
  <si>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</si>
  <si>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</si>
  <si>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</si>
  <si>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</si>
  <si>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</si>
  <si>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</si>
  <si>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</si>
  <si>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</si>
  <si>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</si>
  <si>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</si>
  <si>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</si>
  <si>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</si>
  <si>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</si>
  <si>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</si>
  <si>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</si>
  <si>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</si>
  <si>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</si>
  <si>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</si>
  <si>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</si>
  <si>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</si>
  <si>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</si>
  <si>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</si>
  <si>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</si>
  <si>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</si>
  <si>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</si>
  <si>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</si>
  <si>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</si>
  <si>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</si>
  <si>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</si>
  <si>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</si>
  <si>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</si>
  <si>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</si>
  <si>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</si>
  <si>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</si>
  <si>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</si>
  <si>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</si>
  <si>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</si>
  <si>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</si>
  <si>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</si>
  <si>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</si>
  <si>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</si>
  <si>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</si>
  <si>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</si>
  <si>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</si>
  <si>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</si>
  <si>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</si>
  <si>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</si>
  <si>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</si>
  <si>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</si>
  <si>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</si>
  <si>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</si>
  <si>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</si>
  <si>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</si>
  <si>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</si>
  <si>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</si>
  <si>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</si>
  <si>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</si>
  <si>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</si>
  <si>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</si>
  <si>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</si>
  <si>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</si>
  <si>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</si>
  <si>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</si>
  <si>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</si>
  <si>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</si>
  <si>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</si>
  <si>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</si>
  <si>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</si>
  <si>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</si>
  <si>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</si>
  <si>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</si>
  <si>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</si>
  <si>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</si>
  <si>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</si>
  <si>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</si>
  <si>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</si>
  <si>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</si>
  <si>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</si>
  <si>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</si>
  <si>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</si>
  <si>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</si>
  <si>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</si>
  <si>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</si>
  <si>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</si>
  <si>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</si>
  <si>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</si>
  <si>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</si>
  <si>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</si>
  <si>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</si>
  <si>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</si>
  <si>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</si>
  <si>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</si>
  <si>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</si>
  <si>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</si>
  <si>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</si>
  <si>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</si>
  <si>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</si>
  <si>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</si>
  <si>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</si>
  <si>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</si>
  <si>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</si>
  <si>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</si>
  <si>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</si>
  <si>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</si>
  <si>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</si>
  <si>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</si>
  <si>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</si>
  <si>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</si>
  <si>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</si>
  <si>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</si>
  <si>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</si>
  <si>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</si>
  <si>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</si>
  <si>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</si>
  <si>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</si>
  <si>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</si>
  <si>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</si>
  <si>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</si>
  <si>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</si>
  <si>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</si>
  <si>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</si>
  <si>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</si>
  <si>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</si>
  <si>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</si>
  <si>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</si>
  <si>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</si>
  <si>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</si>
  <si>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</si>
  <si>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</si>
  <si>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</si>
  <si>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</si>
  <si>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</si>
  <si>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</si>
  <si>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</si>
  <si>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</si>
  <si>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</si>
  <si>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</si>
  <si>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</si>
  <si>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</si>
  <si>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</si>
  <si>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</si>
  <si>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</si>
  <si>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</si>
  <si>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</si>
  <si>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</si>
  <si>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</si>
  <si>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</si>
  <si>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</si>
  <si>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</si>
  <si>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</si>
  <si>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</si>
  <si>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</si>
  <si>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</si>
  <si>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</si>
  <si>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</si>
  <si>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</si>
  <si>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</si>
  <si>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</si>
  <si>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</si>
  <si>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</si>
  <si>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</si>
  <si>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</si>
  <si>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</si>
  <si>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</si>
  <si>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</si>
  <si>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</si>
  <si>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</si>
  <si>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</si>
  <si>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</si>
  <si>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</si>
  <si>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</si>
  <si>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</si>
  <si>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</si>
  <si>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</si>
  <si>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</si>
  <si>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</si>
  <si>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</si>
  <si>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</si>
  <si>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</si>
  <si>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</si>
  <si>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</si>
  <si>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</si>
  <si>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</si>
  <si>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</si>
  <si>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</si>
  <si>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</si>
  <si>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</si>
  <si>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</si>
  <si>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</si>
  <si>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</si>
  <si>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</si>
  <si>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</si>
  <si>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</si>
  <si>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</si>
  <si>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</si>
  <si>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</si>
  <si>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</si>
  <si>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</si>
  <si>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</si>
  <si>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</si>
  <si>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</si>
  <si>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</si>
  <si>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</si>
  <si>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</si>
  <si>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</si>
  <si>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</si>
  <si>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</si>
  <si>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</si>
  <si>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</si>
  <si>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</si>
  <si>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</si>
  <si>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</si>
  <si>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</si>
  <si>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</si>
  <si>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</si>
  <si>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</si>
  <si>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</si>
  <si>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</si>
  <si>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</si>
  <si>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</si>
  <si>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</si>
  <si>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</si>
  <si>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</si>
  <si>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</si>
  <si>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</si>
  <si>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</si>
  <si>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</si>
  <si>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</si>
  <si>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</si>
  <si>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</si>
  <si>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</si>
  <si>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</si>
  <si>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</si>
  <si>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</si>
  <si>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</si>
  <si>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</si>
  <si>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</si>
  <si>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</si>
  <si>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</si>
  <si>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</si>
  <si>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</si>
  <si>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</si>
  <si>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</si>
  <si>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</si>
  <si>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</si>
  <si>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</si>
  <si>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</si>
  <si>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</si>
  <si>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</si>
  <si>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</si>
  <si>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</si>
  <si>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</si>
  <si>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</si>
  <si>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</si>
  <si>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</si>
  <si>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</si>
  <si>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</si>
  <si>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</si>
  <si>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</si>
  <si>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</si>
  <si>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</si>
  <si>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</si>
  <si>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</si>
  <si>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</si>
  <si>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</si>
  <si>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</si>
  <si>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</si>
  <si>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</si>
  <si>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</si>
  <si>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</si>
  <si>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</si>
  <si>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</si>
  <si>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</si>
  <si>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</si>
  <si>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</si>
  <si>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</si>
  <si>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</si>
  <si>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</si>
  <si>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</si>
  <si>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</si>
  <si>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</si>
  <si>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</si>
  <si>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</si>
  <si>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</si>
  <si>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</si>
  <si>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</si>
  <si>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</si>
  <si>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</si>
  <si>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</si>
  <si>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</si>
  <si>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</si>
  <si>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</si>
  <si>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</si>
  <si>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</si>
  <si>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</si>
  <si>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</si>
  <si>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</si>
  <si>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</si>
  <si>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</si>
  <si>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</si>
  <si>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</si>
  <si>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</si>
  <si>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</si>
  <si>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</si>
  <si>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</si>
  <si>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</si>
  <si>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</si>
  <si>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</si>
  <si>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</si>
  <si>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</si>
  <si>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</si>
  <si>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</si>
  <si>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</si>
  <si>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</si>
  <si>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</si>
  <si>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</si>
  <si>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</si>
  <si>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</si>
  <si>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</si>
  <si>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</si>
  <si>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</si>
  <si>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</si>
  <si>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</si>
  <si>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</si>
  <si>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</si>
  <si>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</si>
  <si>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</si>
  <si>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</si>
  <si>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</si>
  <si>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</si>
  <si>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</si>
  <si>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</si>
  <si>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</si>
  <si>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</si>
  <si>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</si>
  <si>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</si>
  <si>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</si>
  <si>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</si>
  <si>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</si>
  <si>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</si>
  <si>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</si>
  <si>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</si>
  <si>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</si>
  <si>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</si>
  <si>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</si>
  <si>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</si>
  <si>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</si>
  <si>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</si>
  <si>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</si>
  <si>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</si>
  <si>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</si>
  <si>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</si>
  <si>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</si>
  <si>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</si>
  <si>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</si>
  <si>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</si>
  <si>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</si>
  <si>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</si>
  <si>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</si>
  <si>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</si>
  <si>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</si>
  <si>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</si>
  <si>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</si>
  <si>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</si>
  <si>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</si>
  <si>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</si>
  <si>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</si>
  <si>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</si>
  <si>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</si>
  <si>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</si>
  <si>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</si>
  <si>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</si>
  <si>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</si>
  <si>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</si>
  <si>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</si>
  <si>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</si>
  <si>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</si>
  <si>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</si>
  <si>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</si>
  <si>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</si>
  <si>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</si>
  <si>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</si>
  <si>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</si>
  <si>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</si>
  <si>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</si>
  <si>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</si>
  <si>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</si>
  <si>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</si>
  <si>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</si>
  <si>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</si>
  <si>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</si>
  <si>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</si>
  <si>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</si>
  <si>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</si>
  <si>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</si>
  <si>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</si>
  <si>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</si>
  <si>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</si>
  <si>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</si>
  <si>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</si>
  <si>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</si>
  <si>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</si>
  <si>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</si>
  <si>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</si>
  <si>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</si>
  <si>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</si>
  <si>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</si>
  <si>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</si>
  <si>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</si>
  <si>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</si>
  <si>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</si>
  <si>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</si>
  <si>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</si>
  <si>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</si>
  <si>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</si>
  <si>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</si>
  <si>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</si>
  <si>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</si>
  <si>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</si>
  <si>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</si>
  <si>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</si>
  <si>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</si>
  <si>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</si>
  <si>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</si>
  <si>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</si>
  <si>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</si>
  <si>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</si>
  <si>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</si>
  <si>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</si>
  <si>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</si>
  <si>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</si>
  <si>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</si>
  <si>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</si>
  <si>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</si>
  <si>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</si>
  <si>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</si>
  <si>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</si>
  <si>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</si>
  <si>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</si>
  <si>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</si>
  <si>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</si>
  <si>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</si>
  <si>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</si>
  <si>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</si>
  <si>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</si>
  <si>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</si>
  <si>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</si>
  <si>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</si>
  <si>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</si>
  <si>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</si>
  <si>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</si>
  <si>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</si>
  <si>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</si>
  <si>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</si>
  <si>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</si>
  <si>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</si>
  <si>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</si>
  <si>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</si>
  <si>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</si>
  <si>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</si>
  <si>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</si>
  <si>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</si>
  <si>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</si>
  <si>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</si>
  <si>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</si>
  <si>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</si>
  <si>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</si>
  <si>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</si>
  <si>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</si>
  <si>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</si>
  <si>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</si>
  <si>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</si>
  <si>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</si>
  <si>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</si>
  <si>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</si>
  <si>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</si>
  <si>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</si>
  <si>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</si>
  <si>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</si>
  <si>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</si>
  <si>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</si>
  <si>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</si>
  <si>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</si>
  <si>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</si>
  <si>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</si>
  <si>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</si>
  <si>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</si>
  <si>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</si>
  <si>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</si>
  <si>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</si>
  <si>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</si>
  <si>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</si>
  <si>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</si>
  <si>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</si>
  <si>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</si>
  <si>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</si>
  <si>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</si>
  <si>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</si>
  <si>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</si>
  <si>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</si>
  <si>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</si>
  <si>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</si>
  <si>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</si>
  <si>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</si>
  <si>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</si>
  <si>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</si>
  <si>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</si>
  <si>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</si>
  <si>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</si>
  <si>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</si>
  <si>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</si>
  <si>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</si>
  <si>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</si>
  <si>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</si>
  <si>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</si>
  <si>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</si>
  <si>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</si>
  <si>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</si>
  <si>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</si>
  <si>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</si>
  <si>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</si>
  <si>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</si>
  <si>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</si>
  <si>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</si>
  <si>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</si>
  <si>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</si>
  <si>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</si>
  <si>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</si>
  <si>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</si>
  <si>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</si>
  <si>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</si>
  <si>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</si>
  <si>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</si>
  <si>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</si>
  <si>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</si>
  <si>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</si>
  <si>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</si>
  <si>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</si>
  <si>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</si>
  <si>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</si>
  <si>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</si>
  <si>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</si>
  <si>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</si>
  <si>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</si>
  <si>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</si>
  <si>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</si>
  <si>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</si>
  <si>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</si>
  <si>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</si>
  <si>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</si>
  <si>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</si>
  <si>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</si>
  <si>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</si>
  <si>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</si>
  <si>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</si>
  <si>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</si>
  <si>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</si>
  <si>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</si>
  <si>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</si>
  <si>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</si>
  <si>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</si>
  <si>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</si>
  <si>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</si>
  <si>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</si>
  <si>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</si>
  <si>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</si>
  <si>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</si>
  <si>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</si>
  <si>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</si>
  <si>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</si>
  <si>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</si>
  <si>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</si>
  <si>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</si>
  <si>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</si>
  <si>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</si>
  <si>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</si>
  <si>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</si>
  <si>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</si>
  <si>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</si>
  <si>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</si>
  <si>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</si>
  <si>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</si>
  <si>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</si>
  <si>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</si>
  <si>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</si>
  <si>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</si>
  <si>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</si>
  <si>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</si>
  <si>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</si>
  <si>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</si>
  <si>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</si>
  <si>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</si>
  <si>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</si>
  <si>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</si>
  <si>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</si>
  <si>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</si>
  <si>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</si>
  <si>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</si>
  <si>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</si>
  <si>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</si>
  <si>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</si>
  <si>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</si>
  <si>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</si>
  <si>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</si>
  <si>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</si>
  <si>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</si>
  <si>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</si>
  <si>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</si>
  <si>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</si>
  <si>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</si>
  <si>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</si>
  <si>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</si>
  <si>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</si>
  <si>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</si>
  <si>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</si>
  <si>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</si>
  <si>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</si>
  <si>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</si>
  <si>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</si>
  <si>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</si>
  <si>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</si>
  <si>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</si>
  <si>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</si>
  <si>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</si>
  <si>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</si>
  <si>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</si>
  <si>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</si>
  <si>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</si>
  <si>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</si>
  <si>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</si>
  <si>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</si>
  <si>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</si>
  <si>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</si>
  <si>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</si>
  <si>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</si>
  <si>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</si>
  <si>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</si>
  <si>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</si>
  <si>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</si>
  <si>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</si>
  <si>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</si>
  <si>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</si>
  <si>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</si>
  <si>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</si>
  <si>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</si>
  <si>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</si>
  <si>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</si>
  <si>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</si>
  <si>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</si>
  <si>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</si>
  <si>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</si>
  <si>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</si>
  <si>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</si>
  <si>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</si>
  <si>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</si>
  <si>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</si>
  <si>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</si>
  <si>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</si>
  <si>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</si>
  <si>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</si>
  <si>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</si>
  <si>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</si>
  <si>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</si>
  <si>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</si>
  <si>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</si>
  <si>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</si>
  <si>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</si>
  <si>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</si>
  <si>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</si>
  <si>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</si>
  <si>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</si>
  <si>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</si>
  <si>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</si>
  <si>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</si>
  <si>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</si>
  <si>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</si>
  <si>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</si>
  <si>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</si>
  <si>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</si>
  <si>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</si>
  <si>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</si>
  <si>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</si>
  <si>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</si>
  <si>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</si>
  <si>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</si>
  <si>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</si>
  <si>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</si>
  <si>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</si>
  <si>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</si>
  <si>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</si>
  <si>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</si>
  <si>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</si>
  <si>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</si>
  <si>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</si>
  <si>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</si>
  <si>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</si>
  <si>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</si>
  <si>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</si>
  <si>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</si>
  <si>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</si>
  <si>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</si>
  <si>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</si>
  <si>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</si>
  <si>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</si>
  <si>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</si>
  <si>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</si>
  <si>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</si>
  <si>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</si>
  <si>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</si>
  <si>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</si>
  <si>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</si>
  <si>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</si>
  <si>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</si>
  <si>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</si>
  <si>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</si>
  <si>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</si>
  <si>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</si>
  <si>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</si>
  <si>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</si>
  <si>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</si>
  <si>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</si>
  <si>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</si>
  <si>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</si>
  <si>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</si>
  <si>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</si>
  <si>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</si>
  <si>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</si>
  <si>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</si>
  <si>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</si>
  <si>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</si>
  <si>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</si>
  <si>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</si>
  <si>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</si>
  <si>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</si>
  <si>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</si>
  <si>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</si>
  <si>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</si>
  <si>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</si>
  <si>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</si>
  <si>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</si>
  <si>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</si>
  <si>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</si>
  <si>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</si>
  <si>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</si>
  <si>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</si>
  <si>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</si>
  <si>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</si>
  <si>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</si>
  <si>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</si>
  <si>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</si>
  <si>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</si>
  <si>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</si>
  <si>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</si>
  <si>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</si>
  <si>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</si>
  <si>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</si>
  <si>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</si>
  <si>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</si>
  <si>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</si>
  <si>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</si>
  <si>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</si>
  <si>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</si>
  <si>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</si>
  <si>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</si>
  <si>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</si>
  <si>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</si>
  <si>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</si>
  <si>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</si>
  <si>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</si>
  <si>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</si>
  <si>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</si>
  <si>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</si>
  <si>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</si>
  <si>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</si>
  <si>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</si>
  <si>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</si>
  <si>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</si>
  <si>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</si>
  <si>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</si>
  <si>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</si>
  <si>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</si>
  <si>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</si>
  <si>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</si>
  <si>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</si>
  <si>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</si>
  <si>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</si>
  <si>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</si>
  <si>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</si>
  <si>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</si>
  <si>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</si>
  <si>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</si>
  <si>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</si>
  <si>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</si>
  <si>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</si>
  <si>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</si>
  <si>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</si>
  <si>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</si>
  <si>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</si>
  <si>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</si>
  <si>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</si>
  <si>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</si>
  <si>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</si>
  <si>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</si>
  <si>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</si>
  <si>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</si>
  <si>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</si>
  <si>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</si>
  <si>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</si>
  <si>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</si>
  <si>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</si>
  <si>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</si>
  <si>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</si>
  <si>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</si>
  <si>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</si>
  <si>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</si>
  <si>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</si>
  <si>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</si>
  <si>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</si>
  <si>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</si>
  <si>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</si>
  <si>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</si>
  <si>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</si>
  <si>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</si>
  <si>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</si>
  <si>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</si>
  <si>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</si>
  <si>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</si>
  <si>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</si>
  <si>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</si>
  <si>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</si>
  <si>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</si>
  <si>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</si>
  <si>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</si>
  <si>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</si>
  <si>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</si>
  <si>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</si>
  <si>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</si>
  <si>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</si>
  <si>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</si>
  <si>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</si>
  <si>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</si>
  <si>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</si>
  <si>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</si>
  <si>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</si>
  <si>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</si>
  <si>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</si>
  <si>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</si>
  <si>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</si>
  <si>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</si>
  <si>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</si>
  <si>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</si>
  <si>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</si>
  <si>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</si>
  <si>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</si>
  <si>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</si>
  <si>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</si>
  <si>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</si>
  <si>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</si>
  <si>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</si>
  <si>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</si>
  <si>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</si>
  <si>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</si>
  <si>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</si>
  <si>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</si>
  <si>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</si>
  <si>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</si>
  <si>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</si>
  <si>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</si>
  <si>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</si>
  <si>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</si>
  <si>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</si>
  <si>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</si>
  <si>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</si>
  <si>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</si>
  <si>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</si>
  <si>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</si>
  <si>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</si>
  <si>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</si>
  <si>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</si>
  <si>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</si>
  <si>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</si>
  <si>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</si>
  <si>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</si>
  <si>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</si>
  <si>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</si>
  <si>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</si>
  <si>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</si>
  <si>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</si>
  <si>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</si>
  <si>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</si>
  <si>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</si>
  <si>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</si>
  <si>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</si>
  <si>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</si>
  <si>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</si>
  <si>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</si>
  <si>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</si>
  <si>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</si>
  <si>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</si>
  <si>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</si>
  <si>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</si>
  <si>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</si>
  <si>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</si>
  <si>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</si>
  <si>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</si>
  <si>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</si>
  <si>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</si>
  <si>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</si>
  <si>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</si>
  <si>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</si>
  <si>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</si>
  <si>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</si>
  <si>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</si>
  <si>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</si>
  <si>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</si>
  <si>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</si>
  <si>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</si>
  <si>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</si>
  <si>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</si>
  <si>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</si>
  <si>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</si>
  <si>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</si>
  <si>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</si>
  <si>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</si>
  <si>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</si>
  <si>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</si>
  <si>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</si>
  <si>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</si>
  <si>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</si>
  <si>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</si>
  <si>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</si>
  <si>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</si>
  <si>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</si>
  <si>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</si>
  <si>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</si>
  <si>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</si>
  <si>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</si>
  <si>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</si>
  <si>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</si>
  <si>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</si>
  <si>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</si>
  <si>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</si>
  <si>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</si>
  <si>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</si>
  <si>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</si>
  <si>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</si>
  <si>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</si>
  <si>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</si>
  <si>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</si>
  <si>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</si>
  <si>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</si>
  <si>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</si>
  <si>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</si>
  <si>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</si>
  <si>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</si>
  <si>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</si>
  <si>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</si>
  <si>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</si>
  <si>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</si>
  <si>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</si>
  <si>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</si>
  <si>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</si>
  <si>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</si>
  <si>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</si>
  <si>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</si>
  <si>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</si>
  <si>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</si>
  <si>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</si>
  <si>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</si>
  <si>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</si>
  <si>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</si>
  <si>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</si>
  <si>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</si>
  <si>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</si>
  <si>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</si>
  <si>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</si>
  <si>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</si>
  <si>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</si>
  <si>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</si>
  <si>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</si>
  <si>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</si>
  <si>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</si>
  <si>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</si>
  <si>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</si>
  <si>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</si>
  <si>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</si>
  <si>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</si>
  <si>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</si>
  <si>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</si>
  <si>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</si>
  <si>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</si>
  <si>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</si>
  <si>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</si>
  <si>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</si>
  <si>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</si>
  <si>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</si>
  <si>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</si>
  <si>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</si>
  <si>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</si>
  <si>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</si>
  <si>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</si>
  <si>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</si>
  <si>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</si>
  <si>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</si>
  <si>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</si>
  <si>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</si>
  <si>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</si>
  <si>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</si>
  <si>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</si>
  <si>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</si>
  <si>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</si>
  <si>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</si>
  <si>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</si>
  <si>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</si>
  <si>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</si>
  <si>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</si>
  <si>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</si>
  <si>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</si>
  <si>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</si>
  <si>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</si>
  <si>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</si>
  <si>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</si>
  <si>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</si>
  <si>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</si>
  <si>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</si>
  <si>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</si>
  <si>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</si>
  <si>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</si>
  <si>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</si>
  <si>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</si>
  <si>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</si>
  <si>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</si>
  <si>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</si>
  <si>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</si>
  <si>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</si>
  <si>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</si>
  <si>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</si>
  <si>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</si>
  <si>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</si>
  <si>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</si>
  <si>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</si>
  <si>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</si>
  <si>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</si>
  <si>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</si>
  <si>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</si>
  <si>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</si>
  <si>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</si>
  <si>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</si>
  <si>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</si>
  <si>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</si>
  <si>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</si>
  <si>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</si>
  <si>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</si>
  <si>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</si>
  <si>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</si>
  <si>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</si>
  <si>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</si>
  <si>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</si>
  <si>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</si>
  <si>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</si>
  <si>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</si>
  <si>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</si>
  <si>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</si>
  <si>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</si>
  <si>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</si>
  <si>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</si>
  <si>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</si>
  <si>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</si>
  <si>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</si>
  <si>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</si>
  <si>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</si>
  <si>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</si>
  <si>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</si>
  <si>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</si>
  <si>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</si>
  <si>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</si>
  <si>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</si>
  <si>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</si>
  <si>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</si>
  <si>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</si>
  <si>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</si>
  <si>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</si>
  <si>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</si>
  <si>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</si>
  <si>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</si>
  <si>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</si>
  <si>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</si>
  <si>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</si>
  <si>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</si>
  <si>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</si>
  <si>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</si>
  <si>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</si>
  <si>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</si>
  <si>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</si>
  <si>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</si>
  <si>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</si>
  <si>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</si>
  <si>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</si>
  <si>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</si>
  <si>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</si>
  <si>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</si>
  <si>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</si>
  <si>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</si>
  <si>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</si>
  <si>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</si>
  <si>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</si>
  <si>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</si>
  <si>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</si>
  <si>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</si>
  <si>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</si>
  <si>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</si>
  <si>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</si>
  <si>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</si>
  <si>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</si>
  <si>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</si>
  <si>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</si>
  <si>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</si>
  <si>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</si>
  <si>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</si>
  <si>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</si>
  <si>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</si>
  <si>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</si>
  <si>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</si>
  <si>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</si>
  <si>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</si>
  <si>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</si>
  <si>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</si>
  <si>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</si>
  <si>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</si>
  <si>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</si>
  <si>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</si>
  <si>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</si>
  <si>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</si>
  <si>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</si>
  <si>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</si>
  <si>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</si>
  <si>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</si>
  <si>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</si>
  <si>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</si>
  <si>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</si>
  <si>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</si>
  <si>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</si>
  <si>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</si>
  <si>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</si>
  <si>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</si>
  <si>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</si>
  <si>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</si>
  <si>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</si>
  <si>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</si>
  <si>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</si>
  <si>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</si>
  <si>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</si>
  <si>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</si>
  <si>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</si>
  <si>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</si>
  <si>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</si>
  <si>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</si>
  <si>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</si>
  <si>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</si>
  <si>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</si>
  <si>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</si>
  <si>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</si>
  <si>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</si>
  <si>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</si>
  <si>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</si>
  <si>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</si>
  <si>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</si>
  <si>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</si>
  <si>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</si>
  <si>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</si>
  <si>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</si>
  <si>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</si>
  <si>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</si>
  <si>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</si>
  <si>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</si>
  <si>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</si>
  <si>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</si>
  <si>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</si>
  <si>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</si>
  <si>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</si>
  <si>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</si>
  <si>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</si>
  <si>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</si>
  <si>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</si>
  <si>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</si>
  <si>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</si>
  <si>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</si>
  <si>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</si>
  <si>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</si>
  <si>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</si>
  <si>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</si>
  <si>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</si>
  <si>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</si>
  <si>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</si>
  <si>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</si>
  <si>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</si>
  <si>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</si>
  <si>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</si>
  <si>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</si>
  <si>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</si>
  <si>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</si>
  <si>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</si>
  <si>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</si>
  <si>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</si>
  <si>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</si>
  <si>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</si>
  <si>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</si>
  <si>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</si>
  <si>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</si>
  <si>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</si>
  <si>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</si>
  <si>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</si>
  <si>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</si>
  <si>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</si>
  <si>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</si>
  <si>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</si>
  <si>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</si>
  <si>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</si>
  <si>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</si>
  <si>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</si>
  <si>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</si>
  <si>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</si>
  <si>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</si>
  <si>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</si>
  <si>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</si>
  <si>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</si>
  <si>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</si>
  <si>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</si>
  <si>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</si>
  <si>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</si>
  <si>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</si>
  <si>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</si>
  <si>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</si>
  <si>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</si>
  <si>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</si>
  <si>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</si>
  <si>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</si>
  <si>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</si>
  <si>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</si>
  <si>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</si>
  <si>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</si>
  <si>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</si>
  <si>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</si>
  <si>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</si>
  <si>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</si>
  <si>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</si>
  <si>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</si>
  <si>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</si>
  <si>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</si>
  <si>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</si>
  <si>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</si>
  <si>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</si>
  <si>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</si>
  <si>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</si>
  <si>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</si>
  <si>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</si>
  <si>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</si>
  <si>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</si>
  <si>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</si>
  <si>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</si>
  <si>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</si>
  <si>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</si>
  <si>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</si>
  <si>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</si>
  <si>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</si>
  <si>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</si>
  <si>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</si>
  <si>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</si>
  <si>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</si>
  <si>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</si>
  <si>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</si>
  <si>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</si>
  <si>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</si>
  <si>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</si>
  <si>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</si>
  <si>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</si>
  <si>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</si>
  <si>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</si>
  <si>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</si>
  <si>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</si>
  <si>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</si>
  <si>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</si>
  <si>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</si>
  <si>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</si>
  <si>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</si>
  <si>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</si>
  <si>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</si>
  <si>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</si>
  <si>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</si>
  <si>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</si>
  <si>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</si>
  <si>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</si>
  <si>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</si>
  <si>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</si>
  <si>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</si>
  <si>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</si>
  <si>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</si>
  <si>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</si>
  <si>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</si>
  <si>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</si>
  <si>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</si>
  <si>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</si>
  <si>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</si>
  <si>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</si>
  <si>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</si>
  <si>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</si>
  <si>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</si>
  <si>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</si>
  <si>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</si>
  <si>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</si>
  <si>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</si>
  <si>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</si>
  <si>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</si>
  <si>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</si>
  <si>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</si>
  <si>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</si>
  <si>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</si>
  <si>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</si>
  <si>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</si>
  <si>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</si>
  <si>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</si>
  <si>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</si>
  <si>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</si>
  <si>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</si>
  <si>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</si>
  <si>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</si>
  <si>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</si>
  <si>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</si>
  <si>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</si>
  <si>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</si>
  <si>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</si>
  <si>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</si>
  <si>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</si>
  <si>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</si>
  <si>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</si>
  <si>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</si>
  <si>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</si>
  <si>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</si>
  <si>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</si>
  <si>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</si>
  <si>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</si>
  <si>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</si>
  <si>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</si>
  <si>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</si>
  <si>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</si>
  <si>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</si>
  <si>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</si>
  <si>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</si>
  <si>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</si>
  <si>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</si>
  <si>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</si>
  <si>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</si>
  <si>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</si>
  <si>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</si>
  <si>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</si>
  <si>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</si>
  <si>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</si>
  <si>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</si>
  <si>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</si>
  <si>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</si>
  <si>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</si>
  <si>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</si>
  <si>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</si>
  <si>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</si>
  <si>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</si>
  <si>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</si>
  <si>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</si>
  <si>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</si>
  <si>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</si>
  <si>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</si>
  <si>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</si>
  <si>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</si>
  <si>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</si>
  <si>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</si>
  <si>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</si>
  <si>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</si>
  <si>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</si>
  <si>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</si>
  <si>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</si>
  <si>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</si>
  <si>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</si>
  <si>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</si>
  <si>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</si>
  <si>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</si>
  <si>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</si>
  <si>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</si>
  <si>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</si>
  <si>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</si>
  <si>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</si>
  <si>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</si>
  <si>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</si>
  <si>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</si>
  <si>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</si>
  <si>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</si>
  <si>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</si>
  <si>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</si>
  <si>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</si>
  <si>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</si>
  <si>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</si>
  <si>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</si>
  <si>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</si>
  <si>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</si>
  <si>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</si>
  <si>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</si>
  <si>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</si>
  <si>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</si>
  <si>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</si>
  <si>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</si>
  <si>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</si>
  <si>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</si>
  <si>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</si>
  <si>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</si>
  <si>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</si>
  <si>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</si>
  <si>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</si>
  <si>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</si>
  <si>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</si>
  <si>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</si>
  <si>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</si>
  <si>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</si>
  <si>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</si>
  <si>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</si>
  <si>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</si>
  <si>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</si>
  <si>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</si>
  <si>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</si>
  <si>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</si>
  <si>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</si>
  <si>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</si>
  <si>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</si>
  <si>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</si>
  <si>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</si>
  <si>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</si>
  <si>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</si>
  <si>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</si>
  <si>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</si>
  <si>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</si>
  <si>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</si>
  <si>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</si>
  <si>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</si>
  <si>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</si>
  <si>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</si>
  <si>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</si>
  <si>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</si>
  <si>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</si>
  <si>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</si>
  <si>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</si>
  <si>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</si>
  <si>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</si>
  <si>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</si>
  <si>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</si>
  <si>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</si>
  <si>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</si>
  <si>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</si>
  <si>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</si>
  <si>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</si>
  <si>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</si>
  <si>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</si>
  <si>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</si>
  <si>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</si>
  <si>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</si>
  <si>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</si>
  <si>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</si>
  <si>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</si>
  <si>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</si>
  <si>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</si>
  <si>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</si>
  <si>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</si>
  <si>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</si>
  <si>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</si>
  <si>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</si>
  <si>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</si>
  <si>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</si>
  <si>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</si>
  <si>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</si>
  <si>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</si>
  <si>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</si>
  <si>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</si>
  <si>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</si>
  <si>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</si>
  <si>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</si>
  <si>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</si>
  <si>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</si>
  <si>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</si>
  <si>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</si>
  <si>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</si>
  <si>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</si>
  <si>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</si>
  <si>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</si>
  <si>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</si>
  <si>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</si>
  <si>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</si>
  <si>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</si>
  <si>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</si>
  <si>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</si>
  <si>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</si>
  <si>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</si>
  <si>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</si>
  <si>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</si>
  <si>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</si>
  <si>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</si>
  <si>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</si>
  <si>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</si>
  <si>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</si>
  <si>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</si>
  <si>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</si>
  <si>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</si>
  <si>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</si>
  <si>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</si>
  <si>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</si>
  <si>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</si>
  <si>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</si>
  <si>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</si>
  <si>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</si>
  <si>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</si>
  <si>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</si>
  <si>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</si>
  <si>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</si>
  <si>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</si>
  <si>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</si>
  <si>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</si>
  <si>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</si>
  <si>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</si>
  <si>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</si>
  <si>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</si>
  <si>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</si>
  <si>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</si>
  <si>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</si>
  <si>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</si>
  <si>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</si>
  <si>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</si>
  <si>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</si>
  <si>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</si>
  <si>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</si>
  <si>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</si>
  <si>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</si>
  <si>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</si>
  <si>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</si>
  <si>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</si>
  <si>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</si>
  <si>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</si>
  <si>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</si>
  <si>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</si>
  <si>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</si>
  <si>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</si>
  <si>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</si>
  <si>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</si>
  <si>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</si>
  <si>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</si>
  <si>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</si>
  <si>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</si>
  <si>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</si>
  <si>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</si>
  <si>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</si>
  <si>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</si>
  <si>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</si>
  <si>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</si>
  <si>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</si>
  <si>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</si>
  <si>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</si>
  <si>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</si>
  <si>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</si>
  <si>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</si>
  <si>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</si>
  <si>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</si>
  <si>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</si>
  <si>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</si>
  <si>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</si>
  <si>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</si>
  <si>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</si>
  <si>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</si>
  <si>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</si>
  <si>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</si>
  <si>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</si>
  <si>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</si>
  <si>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</si>
  <si>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</si>
  <si>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</si>
  <si>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</si>
  <si>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</si>
  <si>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</si>
  <si>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</si>
  <si>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</si>
  <si>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</si>
  <si>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</si>
  <si>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</si>
  <si>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</si>
  <si>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</si>
  <si>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</si>
  <si>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</si>
  <si>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</si>
  <si>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</si>
  <si>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</si>
  <si>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</si>
  <si>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</si>
  <si>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</si>
  <si>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</si>
  <si>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</si>
  <si>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</si>
  <si>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</si>
  <si>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</si>
  <si>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</si>
  <si>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</si>
  <si>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</si>
  <si>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</si>
  <si>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</si>
  <si>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</si>
  <si>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</si>
  <si>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</si>
  <si>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</si>
  <si>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</si>
  <si>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</si>
  <si>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</si>
  <si>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</si>
  <si>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</si>
  <si>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</si>
  <si>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</si>
  <si>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</si>
  <si>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</si>
  <si>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</si>
  <si>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</si>
  <si>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</si>
  <si>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</si>
  <si>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</si>
  <si>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</si>
  <si>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</si>
  <si>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</si>
  <si>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</si>
  <si>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</si>
  <si>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</si>
  <si>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</si>
  <si>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</si>
  <si>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</si>
  <si>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</si>
  <si>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</si>
  <si>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</si>
  <si>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</si>
  <si>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</si>
  <si>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</si>
  <si>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</si>
  <si>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</si>
  <si>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</si>
  <si>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</si>
  <si>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</si>
  <si>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</si>
  <si>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</si>
  <si>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</si>
  <si>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</si>
  <si>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</si>
  <si>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</si>
  <si>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</si>
  <si>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</si>
  <si>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</si>
  <si>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</si>
  <si>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</si>
  <si>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</si>
  <si>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</si>
  <si>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</si>
  <si>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</si>
  <si>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</si>
  <si>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</si>
  <si>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</si>
  <si>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</si>
  <si>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</si>
  <si>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</si>
  <si>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</si>
  <si>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</si>
  <si>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</si>
  <si>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</si>
  <si>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</si>
  <si>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</si>
  <si>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</si>
  <si>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</si>
  <si>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</si>
  <si>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</si>
  <si>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</si>
  <si>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</si>
  <si>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</si>
  <si>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</si>
  <si>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</si>
  <si>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</si>
  <si>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</si>
  <si>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</si>
  <si>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</si>
  <si>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</si>
  <si>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</si>
  <si>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</si>
  <si>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</si>
  <si>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</si>
  <si>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</si>
  <si>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</si>
  <si>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</si>
  <si>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</si>
  <si>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</si>
  <si>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</si>
  <si>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</si>
  <si>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</si>
  <si>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</si>
  <si>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</si>
  <si>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</si>
  <si>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</si>
  <si>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</si>
  <si>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</si>
  <si>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</si>
  <si>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</si>
  <si>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</si>
  <si>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</si>
  <si>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</si>
  <si>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</si>
  <si>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</si>
  <si>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</si>
  <si>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</si>
  <si>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</si>
  <si>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</si>
  <si>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</si>
  <si>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</si>
  <si>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</si>
  <si>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</si>
  <si>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</si>
  <si>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</si>
  <si>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</si>
  <si>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</si>
  <si>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</si>
  <si>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</si>
  <si>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</si>
  <si>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</si>
  <si>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</si>
  <si>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</si>
  <si>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</si>
  <si>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</si>
  <si>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</si>
  <si>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</si>
  <si>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</si>
  <si>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</si>
  <si>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</si>
  <si>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</si>
  <si>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</si>
  <si>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</si>
  <si>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</si>
  <si>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</si>
  <si>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</si>
  <si>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</si>
  <si>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</si>
  <si>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</si>
  <si>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</si>
  <si>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</si>
  <si>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</si>
  <si>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</si>
  <si>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</si>
  <si>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</si>
  <si>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</si>
  <si>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</si>
  <si>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</si>
  <si>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</si>
  <si>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</si>
  <si>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</si>
  <si>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</si>
  <si>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</si>
  <si>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</si>
  <si>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</si>
  <si>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</si>
  <si>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</si>
  <si>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</si>
  <si>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</si>
  <si>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</si>
  <si>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</si>
  <si>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</si>
  <si>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</si>
  <si>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</si>
  <si>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</si>
  <si>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</si>
  <si>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</si>
  <si>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</si>
  <si>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</si>
  <si>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</si>
  <si>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</si>
  <si>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</si>
  <si>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</si>
  <si>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</si>
  <si>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</si>
  <si>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</si>
  <si>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</si>
  <si>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</si>
  <si>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</si>
  <si>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</si>
  <si>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</si>
  <si>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</si>
  <si>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</si>
  <si>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</si>
  <si>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</si>
  <si>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</si>
  <si>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</si>
  <si>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</si>
  <si>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</si>
  <si>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</si>
  <si>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</si>
  <si>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</si>
  <si>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</si>
  <si>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</si>
  <si>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</si>
  <si>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</si>
  <si>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</si>
  <si>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</si>
  <si>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</si>
  <si>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</si>
  <si>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</si>
  <si>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</si>
  <si>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</si>
  <si>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</si>
  <si>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</si>
  <si>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</si>
  <si>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</si>
  <si>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</si>
  <si>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</si>
  <si>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</si>
  <si>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</si>
  <si>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</si>
  <si>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</si>
  <si>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</si>
  <si>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</si>
  <si>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</si>
  <si>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</si>
  <si>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</si>
  <si>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</si>
  <si>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</si>
  <si>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</si>
  <si>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</si>
  <si>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</si>
  <si>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</si>
  <si>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</si>
  <si>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</si>
  <si>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</si>
  <si>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</si>
  <si>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</si>
  <si>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</si>
  <si>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</si>
  <si>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</si>
  <si>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</si>
  <si>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</si>
  <si>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</si>
  <si>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</si>
  <si>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</si>
  <si>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</si>
  <si>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</si>
  <si>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</si>
  <si>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</si>
  <si>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</si>
  <si>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</si>
  <si>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</si>
  <si>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</si>
  <si>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</si>
  <si>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</si>
  <si>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</si>
  <si>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</si>
  <si>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</si>
  <si>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</si>
  <si>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</si>
  <si>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</si>
  <si>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</si>
  <si>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</si>
  <si>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</si>
  <si>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</si>
  <si>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</si>
  <si>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</si>
  <si>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</si>
  <si>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</si>
  <si>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</si>
  <si>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</si>
  <si>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</si>
  <si>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</si>
  <si>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</si>
  <si>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</si>
  <si>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</si>
  <si>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</si>
  <si>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</si>
  <si>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</si>
  <si>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</si>
  <si>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</si>
  <si>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</si>
  <si>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</si>
  <si>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</si>
  <si>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</si>
  <si>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</si>
  <si>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</si>
  <si>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</si>
  <si>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</si>
  <si>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</si>
  <si>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</si>
  <si>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</si>
  <si>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</si>
  <si>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</si>
  <si>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</si>
  <si>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</si>
  <si>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</si>
  <si>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</si>
  <si>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</si>
  <si>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</si>
  <si>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</si>
  <si>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</si>
  <si>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</si>
  <si>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</si>
  <si>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</si>
  <si>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</si>
  <si>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</si>
  <si>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</si>
  <si>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</si>
  <si>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</si>
  <si>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</si>
  <si>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</si>
  <si>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</si>
  <si>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</si>
  <si>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</si>
  <si>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</si>
  <si>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</si>
  <si>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</si>
  <si>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</si>
  <si>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</si>
  <si>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</si>
  <si>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</si>
  <si>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</si>
  <si>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</si>
  <si>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</si>
  <si>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</si>
  <si>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</si>
  <si>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</si>
  <si>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</si>
  <si>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</si>
  <si>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</si>
  <si>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</si>
  <si>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</si>
  <si>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</si>
  <si>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</si>
  <si>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</si>
  <si>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</si>
  <si>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</si>
  <si>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</si>
  <si>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</si>
  <si>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</si>
  <si>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</si>
  <si>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</si>
  <si>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</si>
  <si>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</si>
  <si>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</si>
  <si>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</si>
  <si>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</si>
  <si>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</si>
  <si>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</si>
  <si>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</si>
  <si>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</si>
  <si>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</si>
  <si>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</si>
  <si>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</si>
  <si>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</si>
  <si>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</si>
  <si>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</si>
  <si>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</si>
  <si>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</si>
  <si>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</si>
  <si>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</si>
  <si>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</si>
  <si>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</si>
  <si>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</si>
  <si>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</si>
  <si>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</si>
  <si>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</si>
  <si>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</si>
  <si>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</si>
  <si>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</si>
  <si>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</si>
  <si>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</si>
  <si>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</si>
  <si>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</si>
  <si>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</si>
  <si>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</si>
  <si>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</si>
  <si>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</si>
  <si>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</si>
  <si>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</si>
  <si>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</si>
  <si>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</si>
  <si>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</si>
  <si>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</si>
  <si>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</si>
  <si>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</si>
  <si>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</si>
  <si>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</si>
  <si>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</si>
  <si>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</si>
  <si>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</si>
  <si>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</si>
  <si>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</si>
  <si>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</si>
  <si>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</si>
  <si>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</si>
  <si>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</si>
  <si>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</si>
  <si>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</si>
  <si>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</si>
  <si>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</si>
  <si>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</si>
  <si>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</si>
  <si>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</si>
  <si>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</si>
  <si>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</si>
  <si>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</si>
  <si>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</si>
  <si>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</si>
  <si>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</si>
  <si>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</si>
  <si>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</si>
  <si>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</si>
  <si>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</si>
  <si>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</si>
  <si>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</si>
  <si>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</si>
  <si>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</si>
  <si>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</si>
  <si>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</si>
  <si>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</si>
  <si>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</si>
  <si>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</si>
  <si>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</si>
  <si>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</si>
  <si>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</si>
  <si>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</si>
  <si>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</si>
  <si>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</si>
  <si>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</si>
  <si>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</si>
  <si>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</si>
  <si>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</si>
  <si>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</si>
  <si>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</si>
  <si>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</si>
  <si>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</si>
  <si>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</si>
  <si>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</si>
  <si>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</si>
  <si>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</si>
  <si>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</si>
  <si>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</si>
  <si>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</si>
  <si>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</si>
  <si>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</si>
  <si>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</si>
  <si>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</si>
  <si>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</si>
  <si>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</si>
  <si>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</si>
  <si>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</si>
  <si>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</si>
  <si>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</si>
  <si>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</si>
  <si>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</si>
  <si>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</si>
  <si>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</si>
  <si>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</si>
  <si>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</si>
  <si>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</si>
  <si>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</si>
  <si>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</si>
  <si>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</si>
  <si>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</si>
  <si>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</si>
  <si>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</si>
  <si>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</si>
  <si>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</si>
  <si>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</si>
  <si>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</si>
  <si>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</si>
  <si>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</si>
  <si>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</si>
  <si>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</si>
  <si>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</si>
  <si>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</si>
  <si>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</si>
  <si>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</si>
  <si>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</si>
  <si>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</si>
  <si>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</si>
  <si>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</si>
  <si>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</si>
  <si>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</si>
  <si>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</si>
  <si>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</si>
  <si>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</si>
  <si>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</si>
  <si>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</si>
  <si>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</si>
  <si>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</si>
  <si>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</si>
  <si>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</si>
  <si>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</si>
  <si>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</si>
  <si>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</si>
  <si>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</si>
  <si>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</si>
  <si>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</si>
  <si>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</si>
  <si>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</si>
  <si>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</si>
  <si>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</si>
  <si>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</si>
  <si>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</si>
  <si>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</si>
  <si>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</si>
  <si>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</si>
  <si>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</si>
  <si>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</si>
  <si>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</si>
  <si>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</si>
  <si>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</si>
  <si>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</si>
  <si>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</si>
  <si>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</si>
  <si>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</si>
  <si>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</si>
  <si>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</si>
  <si>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</si>
  <si>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</si>
  <si>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</si>
  <si>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</si>
  <si>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</si>
  <si>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</si>
  <si>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</si>
  <si>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</si>
  <si>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</si>
  <si>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</si>
  <si>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</si>
  <si>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</si>
  <si>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</si>
  <si>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</si>
  <si>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</si>
  <si>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</si>
  <si>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</si>
  <si>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</si>
  <si>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</si>
  <si>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</si>
  <si>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</si>
  <si>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</si>
  <si>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</si>
  <si>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</si>
  <si>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</si>
  <si>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</si>
  <si>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</si>
  <si>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</si>
  <si>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</si>
  <si>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</si>
  <si>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</si>
  <si>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</si>
  <si>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</si>
  <si>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</si>
  <si>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</si>
  <si>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</si>
  <si>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</si>
  <si>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</si>
  <si>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</si>
  <si>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</si>
  <si>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</si>
  <si>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</si>
  <si>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</si>
  <si>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</si>
  <si>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</si>
  <si>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</si>
  <si>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</si>
  <si>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</si>
  <si>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</si>
  <si>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</si>
  <si>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</si>
  <si>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</si>
  <si>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</si>
  <si>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</si>
  <si>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</si>
  <si>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</si>
  <si>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</si>
  <si>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</si>
  <si>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</si>
  <si>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</si>
  <si>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</si>
  <si>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</si>
  <si>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</si>
  <si>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</si>
  <si>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</si>
  <si>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</si>
  <si>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</si>
  <si>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</si>
  <si>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</si>
  <si>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</si>
  <si>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</si>
  <si>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</si>
  <si>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</si>
  <si>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</si>
  <si>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</si>
  <si>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</si>
  <si>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</si>
  <si>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</si>
  <si>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</si>
  <si>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</si>
  <si>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</si>
  <si>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</si>
  <si>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</si>
  <si>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</si>
  <si>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</si>
  <si>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</si>
  <si>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</si>
  <si>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</si>
  <si>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</si>
  <si>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</si>
  <si>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</si>
  <si>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</si>
  <si>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</si>
  <si>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</si>
  <si>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</si>
  <si>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</si>
  <si>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</si>
  <si>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</si>
  <si>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</si>
  <si>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</si>
  <si>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</si>
  <si>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</si>
  <si>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</si>
  <si>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</si>
  <si>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</si>
  <si>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</si>
  <si>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</si>
  <si>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</si>
  <si>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</si>
  <si>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</si>
  <si>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</si>
  <si>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</si>
  <si>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</si>
  <si>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</si>
  <si>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</si>
  <si>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</si>
  <si>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</si>
  <si>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</si>
  <si>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</si>
  <si>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</si>
  <si>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</si>
  <si>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</si>
  <si>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</si>
  <si>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</si>
  <si>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</si>
  <si>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</si>
  <si>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</si>
  <si>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</si>
  <si>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</si>
  <si>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</si>
  <si>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</si>
  <si>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</si>
  <si>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</si>
  <si>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</si>
  <si>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</si>
  <si>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</si>
  <si>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</si>
  <si>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</si>
  <si>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</si>
  <si>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</si>
  <si>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</si>
  <si>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</si>
  <si>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</si>
  <si>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</si>
  <si>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</si>
  <si>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</si>
  <si>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</si>
  <si>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</si>
  <si>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</si>
  <si>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</si>
  <si>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</si>
  <si>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</si>
  <si>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</si>
  <si>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</si>
  <si>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</si>
  <si>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</si>
  <si>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</si>
  <si>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</si>
  <si>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</si>
  <si>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</si>
  <si>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</si>
  <si>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</si>
  <si>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</si>
  <si>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</si>
  <si>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</si>
  <si>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</si>
  <si>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</si>
  <si>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</si>
  <si>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</si>
  <si>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</si>
  <si>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</si>
  <si>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</si>
  <si>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</si>
  <si>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</si>
  <si>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</si>
  <si>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</si>
  <si>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</si>
  <si>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</si>
  <si>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</si>
  <si>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</si>
  <si>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</si>
  <si>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</si>
  <si>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</si>
  <si>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</si>
  <si>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</si>
  <si>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</si>
  <si>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</si>
  <si>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</si>
  <si>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</si>
  <si>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</si>
  <si>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</si>
  <si>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</si>
  <si>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</si>
  <si>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</si>
  <si>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</si>
  <si>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</si>
  <si>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</si>
  <si>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</si>
  <si>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</si>
  <si>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</si>
  <si>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</si>
  <si>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</si>
  <si>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</si>
  <si>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</si>
  <si>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</si>
  <si>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</si>
  <si>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</si>
  <si>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</si>
  <si>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</si>
  <si>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</si>
  <si>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</si>
  <si>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</si>
  <si>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</si>
  <si>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</si>
  <si>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</si>
  <si>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</si>
  <si>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</si>
  <si>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</si>
  <si>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</si>
  <si>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</si>
  <si>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</si>
  <si>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</si>
  <si>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</si>
  <si>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</si>
  <si>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</si>
  <si>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</si>
  <si>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</si>
  <si>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</si>
  <si>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</si>
  <si>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</si>
  <si>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</si>
  <si>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</si>
  <si>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</si>
  <si>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</si>
  <si>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</si>
  <si>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</si>
  <si>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</si>
  <si>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</si>
  <si>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</si>
  <si>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</si>
  <si>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</si>
  <si>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</si>
  <si>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</si>
  <si>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</si>
  <si>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</si>
  <si>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</si>
  <si>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</si>
  <si>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</si>
  <si>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</si>
  <si>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</si>
  <si>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</si>
  <si>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</si>
  <si>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</si>
  <si>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</si>
  <si>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</si>
  <si>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</si>
  <si>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</si>
  <si>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</si>
  <si>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</si>
  <si>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</si>
  <si>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</si>
  <si>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</si>
  <si>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</si>
  <si>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</si>
  <si>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</si>
  <si>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</si>
  <si>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</si>
  <si>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</si>
  <si>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</si>
  <si>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</si>
  <si>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</si>
  <si>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</si>
  <si>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</si>
  <si>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</si>
  <si>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</si>
  <si>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</si>
  <si>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</si>
  <si>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</si>
  <si>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</si>
  <si>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</si>
  <si>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</si>
  <si>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</si>
  <si>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</si>
  <si>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</si>
  <si>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</si>
  <si>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</si>
  <si>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</si>
  <si>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</si>
  <si>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</si>
  <si>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</si>
  <si>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</si>
  <si>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</si>
  <si>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</si>
  <si>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</si>
  <si>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</si>
  <si>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</si>
  <si>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</si>
  <si>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</si>
  <si>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</si>
  <si>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</si>
  <si>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</si>
  <si>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</si>
  <si>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</si>
  <si>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</si>
  <si>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</si>
  <si>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</si>
  <si>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</si>
  <si>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</si>
  <si>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</si>
  <si>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</si>
  <si>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</si>
  <si>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</si>
  <si>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</si>
  <si>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</si>
  <si>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</si>
  <si>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</si>
  <si>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</si>
  <si>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</si>
  <si>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</si>
  <si>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</si>
  <si>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</si>
  <si>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</si>
  <si>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</si>
  <si>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</si>
  <si>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</si>
  <si>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</si>
  <si>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</si>
  <si>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</si>
  <si>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</si>
  <si>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</si>
  <si>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</si>
  <si>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</si>
  <si>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</si>
  <si>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</si>
  <si>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</si>
  <si>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</si>
  <si>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</si>
  <si>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</si>
  <si>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</si>
  <si>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</si>
  <si>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</si>
  <si>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</si>
  <si>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</si>
  <si>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</si>
  <si>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</si>
  <si>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</si>
  <si>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</si>
  <si>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</si>
  <si>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</si>
  <si>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</si>
  <si>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</si>
  <si>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</si>
  <si>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</si>
  <si>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</si>
  <si>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</si>
  <si>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</si>
  <si>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</si>
  <si>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</si>
  <si>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</si>
  <si>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</si>
  <si>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</si>
  <si>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</si>
  <si>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</si>
  <si>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</si>
  <si>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</si>
  <si>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</si>
  <si>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</si>
  <si>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</si>
  <si>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</si>
  <si>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</si>
  <si>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</si>
  <si>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</si>
  <si>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</si>
  <si>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</si>
  <si>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</si>
  <si>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</si>
  <si>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</si>
  <si>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</si>
  <si>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</si>
  <si>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</si>
  <si>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</si>
  <si>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</si>
  <si>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</si>
  <si>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</si>
  <si>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</si>
  <si>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</si>
  <si>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</si>
  <si>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</si>
  <si>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</si>
  <si>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</si>
  <si>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</si>
  <si>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</si>
  <si>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</si>
  <si>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</si>
  <si>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</si>
  <si>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</si>
  <si>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</si>
  <si>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</si>
  <si>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</si>
  <si>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</si>
  <si>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</si>
  <si>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</si>
  <si>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</si>
  <si>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</si>
  <si>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</si>
  <si>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</si>
  <si>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</si>
  <si>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</si>
  <si>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</si>
  <si>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</si>
  <si>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</si>
  <si>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</si>
  <si>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</si>
  <si>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</si>
  <si>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</si>
  <si>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</si>
  <si>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</si>
  <si>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</si>
  <si>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</si>
  <si>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</si>
  <si>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</si>
  <si>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</si>
  <si>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</si>
  <si>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</si>
  <si>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</si>
  <si>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</si>
  <si>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</si>
  <si>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</si>
  <si>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</si>
  <si>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</si>
  <si>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</si>
  <si>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</si>
  <si>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</si>
  <si>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</si>
  <si>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</si>
  <si>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</si>
  <si>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</si>
  <si>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</si>
  <si>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</si>
  <si>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</si>
  <si>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</si>
  <si>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</si>
  <si>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</si>
  <si>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</si>
  <si>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</si>
  <si>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</si>
  <si>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</si>
  <si>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</si>
  <si>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</si>
  <si>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</si>
  <si>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</si>
  <si>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</si>
  <si>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</si>
  <si>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</si>
  <si>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</si>
  <si>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</si>
  <si>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</si>
  <si>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</si>
  <si>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</si>
  <si>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</si>
  <si>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</si>
  <si>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</si>
  <si>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</si>
  <si>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</si>
  <si>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</si>
  <si>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</si>
  <si>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</si>
  <si>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</si>
  <si>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</si>
  <si>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</si>
  <si>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</si>
  <si>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</si>
  <si>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</si>
  <si>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</si>
  <si>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</si>
  <si>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</si>
  <si>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</si>
  <si>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</si>
  <si>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</si>
  <si>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</si>
  <si>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</si>
  <si>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</si>
  <si>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</si>
  <si>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</si>
  <si>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</si>
  <si>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</si>
  <si>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</si>
  <si>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</si>
  <si>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</si>
  <si>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</si>
  <si>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</si>
  <si>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</si>
  <si>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</si>
  <si>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</si>
  <si>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</si>
  <si>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</si>
  <si>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</si>
  <si>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</si>
  <si>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</si>
  <si>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</si>
  <si>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</si>
  <si>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</si>
  <si>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</si>
  <si>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</si>
  <si>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</si>
  <si>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</si>
  <si>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</si>
  <si>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</si>
  <si>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</si>
  <si>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</si>
  <si>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</si>
  <si>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</si>
  <si>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</si>
  <si>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</si>
  <si>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</si>
  <si>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</si>
  <si>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</si>
  <si>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</si>
  <si>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</si>
  <si>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</si>
  <si>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</si>
  <si>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</si>
  <si>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</si>
  <si>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</si>
  <si>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</si>
  <si>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</si>
  <si>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</si>
  <si>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</si>
  <si>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</si>
  <si>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</si>
  <si>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</si>
  <si>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</si>
  <si>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</si>
  <si>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</si>
  <si>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</si>
  <si>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</si>
  <si>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</si>
  <si>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</si>
  <si>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</si>
  <si>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</si>
  <si>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</si>
  <si>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</si>
  <si>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</si>
  <si>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</si>
  <si>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</si>
  <si>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</si>
  <si>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</si>
  <si>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</si>
  <si>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</si>
  <si>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</si>
  <si>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</si>
  <si>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</si>
  <si>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</si>
  <si>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</si>
  <si>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</si>
  <si>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</si>
  <si>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</si>
  <si>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</si>
  <si>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</si>
  <si>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</si>
  <si>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</si>
  <si>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</si>
  <si>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</si>
  <si>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</si>
  <si>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</si>
  <si>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</si>
  <si>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</si>
  <si>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</si>
  <si>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</si>
  <si>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</si>
  <si>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</si>
  <si>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</si>
  <si>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</si>
  <si>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</si>
  <si>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</si>
  <si>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</si>
  <si>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</si>
  <si>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</si>
  <si>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</si>
  <si>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</si>
  <si>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</si>
  <si>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</si>
  <si>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</si>
  <si>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</si>
  <si>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</si>
  <si>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</si>
  <si>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</si>
  <si>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</si>
  <si>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</si>
  <si>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</si>
  <si>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</si>
  <si>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</si>
  <si>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</si>
  <si>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</si>
  <si>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</si>
  <si>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</si>
  <si>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</si>
  <si>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</si>
  <si>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</si>
  <si>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</si>
  <si>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</si>
  <si>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</si>
  <si>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</si>
  <si>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</si>
  <si>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</si>
  <si>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</si>
  <si>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</si>
  <si>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</si>
  <si>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</si>
  <si>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</si>
  <si>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</si>
  <si>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</si>
  <si>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</si>
  <si>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</si>
  <si>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</si>
  <si>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</si>
  <si>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</si>
  <si>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</si>
  <si>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</si>
  <si>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</si>
  <si>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</si>
  <si>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</si>
  <si>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</si>
  <si>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</si>
  <si>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</si>
  <si>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</si>
  <si>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</si>
  <si>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</si>
  <si>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</si>
  <si>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</si>
  <si>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</si>
  <si>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</si>
  <si>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</si>
  <si>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</si>
  <si>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</si>
  <si>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</si>
  <si>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</si>
  <si>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</si>
  <si>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</si>
  <si>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</si>
  <si>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</si>
  <si>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</si>
  <si>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</si>
  <si>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</si>
  <si>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</si>
  <si>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</si>
  <si>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</si>
  <si>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</si>
  <si>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</si>
  <si>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</si>
  <si>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</si>
  <si>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</si>
  <si>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</si>
  <si>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</si>
  <si>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</si>
  <si>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</si>
  <si>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</si>
  <si>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</si>
  <si>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</si>
  <si>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</si>
  <si>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</si>
  <si>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</si>
  <si>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</si>
  <si>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</si>
  <si>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</si>
  <si>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</si>
  <si>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</si>
  <si>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</si>
  <si>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</si>
  <si>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</si>
  <si>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</si>
  <si>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</si>
  <si>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</si>
  <si>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</si>
  <si>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</si>
  <si>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</si>
  <si>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</si>
  <si>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</si>
  <si>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</si>
  <si>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</si>
  <si>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</si>
  <si>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</si>
  <si>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</si>
  <si>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</si>
  <si>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</si>
  <si>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</si>
  <si>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</si>
  <si>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</si>
  <si>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</si>
  <si>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</si>
  <si>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</si>
  <si>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</si>
  <si>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</si>
  <si>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</si>
  <si>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</si>
  <si>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</si>
  <si>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</si>
  <si>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</si>
  <si>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</si>
  <si>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</si>
  <si>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</si>
  <si>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</si>
  <si>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</si>
  <si>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</si>
  <si>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</si>
  <si>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</si>
  <si>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</si>
  <si>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</si>
  <si>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</si>
  <si>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</si>
  <si>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</si>
  <si>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</si>
  <si>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</si>
  <si>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</si>
  <si>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</si>
  <si>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</si>
  <si>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</si>
  <si>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</si>
  <si>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</si>
  <si>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</si>
  <si>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</si>
  <si>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</si>
  <si>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</si>
  <si>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</si>
  <si>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</si>
  <si>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</si>
  <si>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</si>
  <si>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</si>
  <si>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</si>
  <si>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</si>
  <si>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</si>
  <si>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</si>
  <si>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</si>
  <si>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</si>
  <si>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</si>
  <si>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</si>
  <si>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</si>
  <si>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</si>
  <si>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</si>
  <si>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</si>
  <si>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</si>
  <si>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</si>
  <si>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</si>
  <si>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</si>
  <si>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</si>
  <si>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</si>
  <si>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</si>
  <si>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</si>
  <si>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</si>
  <si>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</si>
  <si>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</si>
  <si>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</si>
  <si>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</si>
  <si>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</si>
  <si>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</si>
  <si>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</si>
  <si>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</si>
  <si>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</si>
  <si>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</si>
  <si>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</si>
  <si>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</si>
  <si>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</si>
  <si>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</si>
  <si>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</si>
  <si>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</si>
  <si>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</si>
  <si>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</si>
  <si>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</si>
  <si>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</si>
  <si>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</si>
  <si>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</si>
  <si>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</si>
  <si>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</si>
  <si>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</si>
  <si>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</si>
  <si>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</si>
  <si>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</si>
  <si>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</si>
  <si>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</si>
  <si>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</si>
  <si>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</si>
  <si>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</si>
  <si>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</si>
  <si>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</si>
  <si>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</si>
  <si>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</si>
  <si>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</si>
  <si>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</si>
  <si>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</si>
  <si>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</si>
  <si>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</si>
  <si>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</si>
  <si>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</si>
  <si>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</si>
  <si>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</si>
  <si>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</si>
  <si>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</si>
  <si>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</si>
  <si>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</si>
  <si>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</si>
  <si>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</si>
  <si>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</si>
  <si>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</si>
  <si>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</si>
  <si>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</si>
  <si>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</si>
  <si>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</si>
  <si>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</si>
  <si>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</si>
  <si>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</si>
  <si>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</si>
  <si>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</si>
  <si>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</si>
  <si>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</si>
  <si>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</si>
  <si>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</si>
  <si>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</si>
  <si>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</si>
  <si>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</si>
  <si>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</si>
  <si>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</si>
  <si>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</si>
  <si>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</si>
  <si>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</si>
  <si>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</si>
  <si>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</si>
  <si>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</si>
  <si>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</si>
  <si>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</si>
  <si>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</si>
  <si>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</si>
  <si>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</si>
  <si>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</si>
  <si>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</si>
  <si>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</si>
  <si>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</si>
  <si>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</si>
  <si>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</si>
  <si>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</si>
  <si>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</si>
  <si>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</si>
  <si>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</si>
  <si>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</si>
  <si>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</si>
  <si>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</si>
  <si>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</si>
  <si>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</si>
  <si>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</si>
  <si>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</si>
  <si>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</si>
  <si>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</si>
  <si>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</si>
  <si>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</si>
  <si>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</si>
  <si>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</si>
  <si>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</si>
  <si>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</si>
  <si>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</si>
  <si>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</si>
  <si>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</si>
  <si>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</si>
  <si>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</si>
  <si>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</si>
  <si>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</si>
  <si>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</si>
  <si>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</si>
  <si>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</si>
  <si>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</si>
  <si>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</si>
  <si>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</si>
  <si>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</si>
  <si>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</si>
  <si>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</si>
  <si>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</si>
  <si>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</si>
  <si>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</si>
  <si>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</si>
  <si>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</si>
  <si>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</si>
  <si>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</si>
  <si>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</si>
  <si>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</si>
  <si>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</si>
  <si>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</si>
  <si>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</si>
  <si>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</si>
  <si>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</si>
  <si>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</si>
  <si>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</si>
  <si>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</si>
  <si>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</si>
  <si>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</si>
  <si>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</si>
  <si>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</si>
  <si>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</si>
  <si>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</si>
  <si>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</si>
  <si>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</si>
  <si>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</si>
  <si>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</si>
  <si>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</si>
  <si>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</si>
  <si>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</si>
  <si>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</si>
  <si>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</si>
  <si>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</si>
  <si>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</si>
  <si>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</si>
  <si>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</si>
  <si>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</si>
  <si>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</si>
  <si>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</si>
  <si>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</si>
  <si>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</si>
  <si>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</si>
  <si>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</si>
  <si>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</si>
  <si>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</si>
  <si>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</si>
  <si>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</si>
  <si>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</si>
  <si>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</si>
  <si>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</si>
  <si>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</si>
  <si>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</si>
  <si>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</si>
  <si>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</si>
  <si>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</si>
  <si>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</si>
  <si>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</si>
  <si>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</si>
  <si>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</si>
  <si>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</si>
  <si>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</si>
  <si>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</si>
  <si>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</si>
  <si>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</si>
  <si>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</si>
  <si>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</si>
  <si>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</si>
  <si>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</si>
  <si>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</si>
  <si>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</si>
  <si>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</si>
  <si>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</si>
  <si>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</si>
  <si>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</si>
  <si>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</si>
  <si>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</si>
  <si>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</si>
  <si>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</si>
  <si>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</si>
  <si>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</si>
  <si>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</si>
  <si>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</si>
  <si>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</si>
  <si>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</si>
  <si>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</si>
  <si>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</si>
  <si>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</si>
  <si>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</si>
  <si>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</si>
  <si>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</si>
  <si>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</si>
  <si>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</si>
  <si>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</si>
  <si>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</si>
  <si>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</si>
  <si>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</si>
  <si>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</si>
  <si>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</si>
  <si>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</si>
  <si>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</si>
  <si>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</si>
  <si>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</si>
  <si>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</si>
  <si>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</si>
  <si>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</si>
  <si>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</si>
  <si>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</si>
  <si>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</si>
  <si>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</si>
  <si>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</si>
  <si>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</si>
  <si>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</si>
  <si>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</si>
  <si>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</si>
  <si>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</si>
  <si>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</si>
  <si>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</si>
  <si>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</si>
  <si>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</si>
  <si>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</si>
  <si>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</si>
  <si>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</si>
  <si>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</si>
  <si>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</si>
  <si>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</si>
  <si>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</si>
  <si>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</si>
  <si>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</si>
  <si>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</si>
  <si>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</si>
  <si>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</si>
  <si>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</si>
  <si>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</si>
  <si>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</si>
  <si>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</si>
  <si>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</si>
  <si>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</si>
  <si>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</si>
  <si>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</si>
  <si>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</si>
  <si>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</si>
  <si>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</si>
  <si>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</si>
  <si>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</si>
  <si>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</si>
  <si>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</si>
  <si>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</si>
  <si>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</si>
  <si>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</si>
  <si>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</si>
  <si>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</si>
  <si>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</si>
  <si>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</si>
  <si>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</si>
  <si>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</si>
  <si>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</si>
  <si>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</si>
  <si>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</si>
  <si>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</si>
  <si>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</si>
  <si>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</si>
  <si>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</si>
  <si>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</si>
  <si>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</si>
  <si>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</si>
  <si>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</si>
  <si>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</si>
  <si>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</si>
  <si>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</si>
  <si>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</si>
  <si>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</si>
  <si>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</si>
  <si>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</si>
  <si>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</si>
  <si>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</si>
  <si>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</si>
  <si>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</si>
  <si>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</si>
  <si>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</si>
  <si>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</si>
  <si>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</si>
  <si>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</si>
  <si>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</si>
  <si>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</si>
  <si>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</si>
  <si>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</si>
  <si>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</si>
  <si>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</si>
  <si>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</si>
  <si>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</si>
  <si>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</si>
  <si>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</si>
  <si>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</si>
  <si>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</si>
  <si>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</si>
  <si>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</si>
  <si>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</si>
  <si>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</si>
  <si>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</si>
  <si>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</si>
  <si>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</si>
  <si>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</si>
  <si>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</si>
  <si>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</si>
  <si>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</si>
  <si>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</si>
  <si>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</si>
  <si>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</si>
  <si>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</si>
  <si>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</si>
  <si>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</si>
  <si>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</si>
  <si>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</si>
  <si>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</si>
  <si>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</si>
  <si>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</si>
  <si>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</si>
  <si>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</si>
  <si>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</si>
  <si>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</si>
  <si>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</si>
  <si>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</si>
  <si>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</si>
  <si>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</si>
  <si>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</si>
  <si>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</si>
  <si>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</si>
  <si>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</si>
  <si>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</si>
  <si>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</si>
  <si>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</si>
  <si>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</si>
  <si>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</si>
  <si>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</si>
  <si>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</si>
  <si>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</si>
  <si>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</si>
  <si>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</si>
  <si>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</si>
  <si>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</si>
  <si>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</si>
  <si>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</si>
  <si>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</si>
  <si>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</si>
  <si>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</si>
  <si>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</si>
  <si>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</si>
  <si>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</si>
  <si>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</si>
  <si>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</si>
  <si>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</si>
  <si>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</si>
  <si>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</si>
  <si>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</si>
  <si>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</si>
  <si>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</si>
  <si>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</si>
  <si>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</si>
  <si>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</si>
  <si>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</si>
  <si>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</si>
  <si>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</si>
  <si>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</si>
  <si>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</si>
  <si>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</si>
  <si>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</si>
  <si>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</si>
  <si>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</si>
  <si>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</si>
  <si>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</si>
  <si>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</si>
  <si>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</si>
  <si>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</si>
  <si>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</si>
  <si>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</si>
  <si>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</si>
  <si>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</si>
  <si>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</si>
  <si>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</si>
  <si>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</si>
  <si>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</si>
  <si>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</si>
  <si>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</si>
  <si>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</si>
  <si>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</si>
  <si>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</si>
  <si>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</si>
  <si>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</si>
  <si>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</si>
  <si>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</si>
  <si>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</si>
  <si>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</si>
  <si>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</si>
  <si>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</si>
  <si>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</si>
  <si>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</si>
  <si>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</si>
  <si>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</si>
  <si>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</si>
  <si>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</si>
  <si>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</si>
  <si>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</si>
  <si>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</si>
  <si>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</si>
  <si>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</si>
  <si>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</si>
  <si>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</si>
  <si>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</si>
  <si>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</si>
  <si>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</si>
  <si>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</si>
  <si>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</si>
  <si>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</si>
  <si>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</si>
  <si>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</si>
  <si>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</si>
  <si>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</si>
  <si>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</si>
  <si>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</si>
  <si>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</si>
  <si>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</si>
  <si>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</si>
  <si>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</si>
  <si>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</si>
  <si>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</si>
  <si>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</si>
  <si>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</si>
  <si>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</si>
  <si>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</si>
  <si>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</si>
  <si>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</si>
  <si>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</si>
  <si>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</si>
  <si>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</si>
  <si>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</si>
  <si>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</si>
  <si>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</si>
  <si>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</si>
  <si>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</si>
  <si>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</si>
  <si>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</si>
  <si>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</si>
  <si>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</si>
  <si>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</si>
  <si>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</si>
  <si>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</si>
  <si>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</si>
  <si>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</si>
  <si>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</si>
  <si>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</si>
  <si>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</si>
  <si>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</si>
  <si>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</si>
  <si>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</si>
  <si>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</si>
  <si>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</si>
  <si>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</si>
  <si>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</si>
  <si>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</si>
  <si>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</si>
  <si>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</si>
  <si>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</si>
  <si>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</si>
  <si>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</si>
  <si>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</si>
  <si>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</si>
  <si>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</si>
  <si>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</si>
  <si>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</si>
  <si>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</si>
  <si>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</si>
  <si>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</si>
  <si>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</si>
  <si>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</si>
  <si>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</si>
  <si>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</si>
  <si>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</si>
  <si>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</si>
  <si>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</si>
  <si>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</si>
  <si>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</si>
  <si>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</si>
  <si>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</si>
  <si>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</si>
  <si>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</si>
  <si>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</si>
  <si>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</si>
  <si>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</si>
  <si>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</si>
  <si>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</si>
  <si>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</si>
  <si>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</si>
  <si>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</si>
  <si>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</si>
  <si>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</si>
  <si>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</si>
  <si>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</si>
  <si>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</si>
  <si>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</si>
  <si>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</si>
  <si>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</si>
  <si>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</si>
  <si>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</si>
  <si>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</si>
  <si>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</si>
  <si>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</si>
  <si>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</si>
  <si>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</si>
  <si>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</si>
  <si>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</si>
  <si>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</si>
  <si>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</si>
  <si>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</si>
  <si>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</si>
  <si>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</si>
  <si>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</si>
  <si>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</si>
  <si>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</si>
  <si>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</si>
  <si>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</si>
  <si>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</si>
  <si>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</si>
  <si>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</si>
  <si>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</si>
  <si>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</si>
  <si>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</si>
  <si>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</si>
  <si>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</si>
  <si>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</si>
  <si>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</si>
  <si>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</si>
  <si>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</si>
  <si>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</si>
  <si>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</si>
  <si>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</si>
  <si>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</si>
  <si>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</si>
  <si>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</si>
  <si>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</si>
  <si>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</si>
  <si>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</si>
  <si>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</si>
  <si>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</si>
  <si>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</si>
  <si>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</si>
  <si>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</si>
  <si>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</si>
  <si>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</si>
  <si>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</si>
  <si>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</si>
  <si>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</si>
  <si>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</si>
  <si>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</si>
  <si>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</si>
  <si>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</si>
  <si>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</si>
  <si>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</si>
  <si>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</si>
  <si>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</si>
  <si>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</si>
  <si>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</si>
  <si>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</si>
  <si>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</si>
  <si>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</si>
  <si>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</si>
  <si>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</si>
  <si>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</si>
  <si>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</si>
  <si>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</si>
  <si>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</si>
  <si>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</si>
  <si>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</si>
  <si>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</si>
  <si>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</si>
  <si>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</si>
  <si>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</si>
  <si>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</si>
  <si>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</si>
  <si>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</si>
  <si>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</si>
  <si>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</si>
  <si>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</si>
  <si>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</si>
  <si>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</si>
  <si>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</si>
  <si>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</si>
  <si>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</si>
  <si>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</si>
  <si>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</si>
  <si>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</si>
  <si>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</si>
  <si>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</si>
  <si>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</si>
  <si>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</si>
  <si>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</si>
  <si>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</si>
  <si>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</si>
  <si>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</si>
  <si>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</si>
  <si>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</si>
  <si>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</si>
  <si>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</si>
  <si>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</si>
  <si>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</si>
  <si>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</si>
  <si>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</si>
  <si>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</si>
  <si>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</si>
  <si>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</si>
  <si>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</si>
  <si>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</si>
  <si>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</si>
  <si>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</si>
  <si>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</si>
  <si>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</si>
  <si>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</si>
  <si>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</si>
  <si>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</si>
  <si>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</si>
  <si>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</si>
  <si>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</si>
  <si>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</si>
  <si>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</si>
  <si>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</si>
  <si>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</si>
  <si>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</si>
  <si>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</si>
  <si>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</si>
  <si>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</si>
  <si>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</si>
  <si>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</si>
  <si>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</si>
  <si>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</si>
  <si>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</si>
  <si>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</si>
  <si>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</si>
  <si>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</si>
  <si>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</si>
  <si>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</si>
  <si>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</si>
  <si>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</si>
  <si>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</si>
  <si>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</si>
  <si>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</si>
  <si>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</si>
  <si>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</si>
  <si>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</si>
  <si>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</si>
  <si>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</si>
  <si>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</si>
  <si>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</si>
  <si>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</si>
  <si>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</si>
  <si>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</si>
  <si>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</si>
  <si>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</si>
  <si>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</si>
  <si>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</si>
  <si>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</si>
  <si>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</si>
  <si>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</si>
  <si>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</si>
  <si>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</si>
  <si>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</si>
  <si>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</si>
  <si>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</si>
  <si>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</si>
  <si>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</si>
  <si>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</si>
  <si>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</si>
  <si>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</si>
  <si>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</si>
  <si>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</si>
  <si>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</si>
  <si>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</si>
  <si>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</si>
  <si>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</si>
  <si>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</si>
  <si>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</si>
  <si>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</si>
  <si>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</si>
  <si>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</si>
  <si>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</si>
  <si>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</si>
  <si>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</si>
  <si>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</si>
  <si>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</si>
  <si>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</si>
  <si>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</si>
  <si>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</si>
  <si>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</si>
  <si>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</si>
  <si>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</si>
  <si>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</si>
  <si>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</si>
  <si>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</si>
  <si>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</si>
  <si>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</si>
  <si>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</si>
  <si>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</si>
  <si>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</si>
  <si>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</si>
  <si>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</si>
  <si>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</si>
  <si>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</si>
  <si>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</si>
  <si>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</si>
  <si>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</si>
  <si>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</si>
  <si>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</si>
  <si>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</si>
  <si>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</si>
  <si>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</si>
  <si>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</si>
  <si>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</si>
  <si>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</si>
  <si>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</si>
  <si>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</si>
  <si>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</si>
  <si>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</si>
  <si>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</si>
  <si>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</si>
  <si>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</si>
  <si>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</si>
  <si>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</si>
  <si>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</si>
  <si>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</si>
  <si>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</si>
  <si>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</si>
  <si>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</si>
  <si>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</si>
  <si>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</si>
  <si>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</si>
  <si>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</si>
  <si>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</si>
  <si>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</si>
  <si>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</si>
  <si>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</si>
  <si>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</si>
  <si>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</si>
  <si>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</si>
  <si>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</si>
  <si>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</si>
  <si>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</si>
  <si>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</si>
  <si>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</si>
  <si>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</si>
  <si>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</si>
  <si>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</si>
  <si>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</si>
  <si>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</si>
  <si>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</si>
  <si>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</si>
  <si>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</si>
  <si>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</si>
  <si>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</si>
  <si>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</si>
  <si>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</si>
  <si>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</si>
  <si>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</si>
  <si>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</si>
  <si>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</si>
  <si>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</si>
  <si>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</si>
  <si>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</si>
  <si>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</si>
  <si>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</si>
  <si>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</si>
  <si>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</si>
  <si>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</si>
  <si>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</si>
  <si>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</si>
  <si>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</si>
  <si>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</si>
  <si>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</si>
  <si>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</si>
  <si>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</si>
  <si>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</si>
  <si>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</si>
  <si>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</si>
  <si>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</si>
  <si>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</si>
  <si>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</si>
  <si>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</si>
  <si>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</si>
  <si>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</si>
  <si>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</si>
  <si>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</si>
  <si>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</si>
  <si>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</si>
  <si>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</si>
  <si>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</si>
  <si>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</si>
  <si>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</si>
  <si>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</si>
  <si>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</si>
  <si>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</si>
  <si>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</si>
  <si>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</si>
  <si>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</si>
  <si>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</si>
  <si>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</si>
  <si>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</si>
  <si>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</si>
  <si>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</si>
  <si>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</si>
  <si>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</si>
  <si>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</si>
  <si>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</si>
  <si>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</si>
  <si>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</si>
  <si>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</si>
  <si>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</si>
  <si>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</si>
  <si>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</si>
  <si>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</si>
  <si>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</si>
  <si>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</si>
  <si>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</si>
  <si>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</si>
  <si>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</si>
  <si>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</si>
  <si>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</si>
  <si>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</si>
  <si>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</si>
  <si>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</si>
  <si>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</si>
  <si>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</si>
  <si>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</si>
  <si>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</si>
  <si>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</si>
  <si>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</si>
  <si>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</si>
  <si>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</si>
  <si>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</si>
  <si>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</si>
  <si>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</si>
  <si>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</si>
  <si>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</si>
  <si>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</si>
  <si>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</si>
  <si>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</si>
  <si>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</si>
  <si>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</si>
  <si>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</si>
  <si>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</si>
  <si>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</si>
  <si>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</si>
  <si>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</si>
  <si>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</si>
  <si>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</si>
  <si>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</si>
  <si>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</si>
  <si>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</si>
  <si>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</si>
  <si>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</si>
  <si>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</si>
  <si>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</si>
  <si>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</si>
  <si>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</si>
  <si>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</si>
  <si>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</si>
  <si>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</si>
  <si>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</si>
  <si>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</si>
  <si>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</si>
  <si>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</si>
  <si>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</si>
  <si>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</si>
  <si>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</si>
  <si>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</si>
  <si>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</si>
  <si>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</si>
  <si>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</si>
  <si>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</si>
  <si>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</si>
  <si>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</si>
  <si>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</si>
  <si>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</si>
  <si>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</si>
  <si>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</si>
  <si>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</si>
  <si>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</si>
  <si>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</si>
  <si>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</si>
  <si>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</si>
  <si>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</si>
  <si>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</si>
  <si>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</si>
  <si>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</si>
  <si>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</si>
  <si>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</si>
  <si>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</si>
  <si>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</si>
  <si>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</si>
  <si>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</si>
  <si>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</si>
  <si>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</si>
  <si>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</si>
  <si>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</si>
  <si>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</si>
  <si>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</si>
  <si>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</si>
  <si>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</si>
  <si>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</si>
  <si>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</si>
  <si>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</si>
  <si>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</si>
  <si>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</si>
  <si>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</si>
  <si>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</si>
  <si>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</si>
  <si>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</si>
  <si>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</si>
  <si>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</si>
  <si>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</si>
  <si>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</si>
  <si>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</si>
  <si>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</si>
  <si>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</si>
  <si>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</si>
  <si>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</si>
  <si>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</si>
  <si>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</si>
  <si>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</si>
  <si>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</si>
  <si>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</si>
  <si>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</si>
  <si>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</si>
  <si>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</si>
  <si>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</si>
  <si>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</si>
  <si>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</si>
  <si>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</si>
  <si>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</si>
  <si>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</si>
  <si>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</si>
  <si>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</si>
  <si>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</si>
  <si>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</si>
  <si>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</si>
  <si>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</si>
  <si>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</si>
  <si>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</si>
  <si>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</si>
  <si>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</si>
  <si>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</si>
  <si>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</si>
  <si>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</si>
  <si>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</si>
  <si>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</si>
  <si>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</si>
  <si>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</si>
  <si>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</si>
  <si>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</si>
  <si>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</si>
  <si>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</si>
  <si>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</si>
  <si>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</si>
  <si>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</si>
  <si>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</si>
  <si>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</si>
  <si>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</si>
  <si>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</si>
  <si>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</si>
  <si>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</si>
  <si>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</si>
  <si>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</si>
  <si>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</si>
  <si>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</si>
  <si>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</si>
  <si>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</si>
  <si>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</si>
  <si>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</si>
  <si>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</si>
  <si>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</si>
  <si>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</si>
  <si>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</si>
  <si>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</si>
  <si>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</si>
  <si>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</si>
  <si>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</si>
  <si>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</si>
  <si>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</si>
  <si>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</si>
  <si>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</si>
  <si>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</si>
  <si>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</si>
  <si>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</si>
  <si>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</si>
  <si>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</si>
  <si>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</si>
  <si>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</si>
  <si>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</si>
  <si>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</si>
  <si>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</si>
  <si>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</si>
  <si>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</si>
  <si>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</si>
  <si>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</si>
  <si>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</si>
  <si>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</si>
  <si>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</si>
  <si>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</si>
  <si>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</si>
  <si>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</si>
  <si>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</si>
  <si>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</si>
  <si>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</si>
  <si>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</si>
  <si>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</si>
  <si>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</si>
  <si>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</si>
  <si>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</si>
  <si>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</si>
  <si>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</si>
  <si>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</si>
  <si>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</si>
  <si>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</si>
  <si>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</si>
  <si>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</si>
  <si>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</si>
  <si>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</si>
  <si>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</si>
  <si>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</si>
  <si>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</si>
  <si>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</si>
  <si>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</si>
  <si>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</si>
  <si>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</si>
  <si>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</si>
  <si>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</si>
  <si>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</si>
  <si>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</si>
  <si>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</si>
  <si>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</si>
  <si>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</si>
  <si>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</si>
  <si>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</si>
  <si>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</si>
  <si>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</si>
  <si>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</si>
  <si>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</si>
  <si>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</si>
  <si>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</si>
  <si>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</si>
  <si>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</si>
  <si>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</si>
  <si>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</si>
  <si>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</si>
  <si>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</si>
  <si>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</si>
  <si>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</si>
  <si>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</si>
  <si>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</si>
  <si>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</si>
  <si>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</si>
  <si>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</si>
  <si>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</si>
  <si>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</si>
  <si>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</si>
  <si>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</si>
  <si>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</si>
  <si>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</si>
  <si>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</si>
  <si>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</si>
  <si>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</si>
  <si>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</si>
  <si>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</si>
  <si>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</si>
  <si>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</si>
  <si>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</si>
  <si>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</si>
  <si>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</si>
  <si>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</si>
  <si>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</si>
  <si>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</si>
  <si>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</si>
  <si>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</si>
  <si>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</si>
  <si>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</si>
  <si>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</si>
  <si>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</si>
  <si>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</si>
  <si>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</si>
  <si>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</si>
  <si>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</si>
  <si>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</si>
  <si>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</si>
  <si>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</si>
  <si>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</si>
  <si>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</si>
  <si>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</si>
  <si>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</si>
  <si>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</si>
  <si>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</si>
  <si>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</si>
  <si>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</si>
  <si>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</si>
  <si>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</si>
  <si>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</si>
  <si>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</si>
  <si>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</si>
  <si>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</si>
  <si>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</si>
  <si>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</si>
  <si>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</si>
  <si>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</si>
  <si>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</si>
  <si>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</si>
  <si>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</si>
  <si>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</si>
  <si>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</si>
  <si>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</si>
  <si>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</si>
  <si>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</si>
  <si>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</si>
  <si>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</si>
  <si>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</si>
  <si>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</si>
  <si>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</si>
  <si>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</si>
  <si>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</si>
  <si>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</si>
  <si>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</si>
  <si>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</si>
  <si>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</si>
  <si>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</si>
  <si>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</si>
  <si>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</si>
  <si>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</si>
  <si>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</si>
  <si>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</si>
  <si>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</si>
  <si>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</si>
  <si>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</si>
  <si>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</si>
  <si>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</si>
  <si>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</si>
  <si>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</si>
  <si>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</si>
  <si>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</si>
  <si>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</si>
  <si>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</si>
  <si>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</si>
  <si>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</si>
  <si>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</si>
  <si>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</si>
  <si>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</si>
  <si>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</si>
  <si>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</si>
  <si>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</si>
  <si>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</si>
  <si>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</si>
  <si>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</si>
  <si>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</si>
  <si>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</si>
  <si>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</si>
  <si>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</si>
  <si>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</si>
  <si>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</si>
  <si>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</si>
  <si>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</si>
  <si>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</si>
  <si>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</si>
  <si>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</si>
  <si>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</si>
  <si>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</si>
  <si>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</si>
  <si>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</si>
  <si>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</si>
  <si>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</si>
  <si>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</si>
  <si>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</si>
  <si>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</si>
  <si>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</si>
  <si>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</si>
  <si>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</si>
  <si>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</si>
  <si>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</si>
  <si>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</si>
  <si>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</si>
  <si>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</si>
  <si>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</si>
  <si>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</si>
  <si>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</si>
  <si>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</si>
  <si>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</si>
  <si>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</si>
  <si>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</si>
  <si>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</si>
  <si>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</si>
  <si>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</si>
  <si>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</si>
  <si>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</si>
  <si>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</si>
  <si>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</si>
  <si>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</si>
  <si>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</si>
  <si>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</si>
  <si>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</si>
  <si>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</si>
  <si>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</si>
  <si>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</si>
  <si>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</si>
  <si>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</si>
  <si>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</si>
  <si>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</si>
  <si>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</si>
  <si>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</si>
  <si>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</si>
  <si>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</si>
  <si>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</si>
  <si>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</si>
  <si>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</si>
  <si>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</si>
  <si>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</si>
  <si>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</si>
  <si>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</si>
  <si>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</si>
  <si>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</si>
  <si>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</si>
  <si>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</si>
  <si>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</si>
  <si>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</si>
  <si>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</si>
  <si>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</si>
  <si>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</si>
  <si>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</si>
  <si>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</si>
  <si>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</si>
  <si>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</si>
  <si>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</si>
  <si>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</si>
  <si>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</si>
  <si>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</si>
  <si>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</si>
  <si>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</si>
  <si>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</si>
  <si>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</si>
  <si>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</si>
  <si>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</si>
  <si>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</si>
  <si>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</si>
  <si>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</si>
  <si>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</si>
  <si>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</si>
  <si>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</si>
  <si>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</si>
  <si>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</si>
  <si>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</si>
  <si>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</si>
  <si>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</si>
  <si>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</si>
  <si>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</si>
  <si>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</si>
  <si>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</si>
  <si>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</si>
  <si>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</si>
  <si>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</si>
  <si>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</si>
  <si>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</si>
  <si>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</si>
  <si>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</si>
  <si>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</si>
  <si>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</si>
  <si>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</si>
  <si>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</si>
  <si>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</si>
  <si>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</si>
  <si>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</si>
  <si>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</si>
  <si>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</si>
  <si>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</si>
  <si>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</si>
  <si>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</si>
  <si>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</si>
  <si>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</si>
  <si>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</si>
  <si>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</si>
  <si>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</si>
  <si>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</si>
  <si>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</si>
  <si>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</si>
  <si>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</si>
  <si>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</si>
  <si>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</si>
  <si>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</si>
  <si>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</si>
  <si>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</si>
  <si>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</si>
  <si>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</si>
  <si>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</si>
  <si>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</si>
  <si>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</si>
  <si>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</si>
  <si>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</si>
  <si>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</si>
  <si>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</si>
  <si>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</si>
  <si>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</si>
  <si>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</si>
  <si>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</si>
  <si>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</si>
  <si>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</si>
  <si>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</si>
  <si>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</si>
  <si>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</si>
  <si>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</si>
  <si>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</si>
  <si>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</si>
  <si>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</si>
  <si>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</si>
  <si>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</si>
  <si>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</si>
  <si>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</si>
  <si>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</si>
  <si>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</si>
  <si>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</si>
  <si>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</si>
  <si>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</si>
  <si>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</si>
  <si>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</si>
  <si>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</si>
  <si>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</si>
  <si>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</si>
  <si>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</si>
  <si>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</si>
  <si>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</si>
  <si>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</si>
  <si>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</si>
  <si>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</si>
  <si>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</si>
  <si>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</si>
  <si>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</si>
  <si>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</si>
  <si>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</si>
  <si>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</si>
  <si>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</si>
  <si>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</si>
  <si>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</si>
  <si>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</si>
  <si>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</si>
  <si>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</si>
  <si>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</si>
  <si>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</si>
  <si>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</si>
  <si>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</si>
  <si>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</si>
  <si>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</si>
  <si>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</si>
  <si>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</si>
  <si>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</si>
  <si>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</si>
  <si>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</si>
  <si>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</si>
  <si>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</si>
  <si>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</si>
  <si>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</si>
  <si>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</si>
  <si>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</si>
  <si>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</si>
  <si>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</si>
  <si>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</si>
  <si>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</si>
  <si>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</si>
  <si>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</si>
  <si>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</si>
  <si>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</si>
  <si>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</si>
  <si>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</si>
  <si>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</si>
  <si>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</si>
  <si>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</si>
  <si>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</si>
  <si>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</si>
  <si>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</si>
  <si>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</si>
  <si>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</si>
  <si>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</si>
  <si>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</si>
  <si>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</si>
  <si>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</si>
  <si>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</si>
  <si>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</si>
  <si>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</si>
  <si>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</si>
  <si>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</si>
  <si>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</si>
  <si>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</si>
  <si>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</si>
  <si>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</si>
  <si>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</si>
  <si>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</si>
  <si>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</si>
  <si>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</si>
  <si>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</si>
  <si>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</si>
  <si>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</si>
  <si>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</si>
  <si>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</si>
  <si>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</si>
  <si>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</si>
  <si>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</si>
  <si>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</si>
  <si>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</si>
  <si>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</si>
  <si>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</si>
  <si>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</si>
  <si>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</si>
  <si>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</si>
  <si>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</si>
  <si>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</si>
  <si>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</si>
  <si>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</si>
  <si>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</si>
  <si>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</si>
  <si>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</si>
  <si>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</si>
  <si>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</si>
  <si>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</si>
  <si>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</si>
  <si>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</si>
  <si>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</si>
  <si>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</si>
  <si>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</si>
  <si>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</si>
  <si>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</si>
  <si>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</si>
  <si>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</si>
  <si>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</si>
  <si>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</si>
  <si>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</si>
  <si>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</si>
  <si>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</si>
  <si>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</si>
  <si>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</si>
  <si>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</si>
  <si>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</si>
  <si>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</si>
  <si>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</si>
  <si>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</si>
  <si>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</si>
  <si>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</si>
  <si>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</si>
  <si>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</si>
  <si>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</si>
  <si>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</si>
  <si>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</si>
  <si>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</si>
  <si>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</si>
  <si>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</si>
  <si>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</si>
  <si>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</si>
  <si>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</si>
  <si>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</si>
  <si>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</si>
  <si>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</si>
  <si>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</si>
  <si>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</si>
  <si>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</si>
  <si>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</si>
  <si>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</si>
  <si>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</si>
  <si>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</si>
  <si>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</si>
  <si>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</si>
  <si>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</si>
  <si>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</si>
  <si>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</si>
  <si>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</si>
  <si>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</si>
  <si>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</si>
  <si>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</si>
  <si>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</si>
  <si>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</si>
  <si>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</si>
  <si>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</si>
  <si>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</si>
  <si>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</si>
  <si>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</si>
  <si>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</si>
  <si>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</si>
  <si>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</si>
  <si>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</si>
  <si>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</si>
  <si>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</si>
  <si>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</si>
  <si>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</si>
  <si>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</si>
  <si>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</si>
  <si>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</si>
  <si>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</si>
  <si>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</si>
  <si>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</si>
  <si>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</si>
  <si>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</si>
  <si>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</si>
  <si>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</si>
  <si>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</si>
  <si>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</si>
  <si>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</si>
  <si>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</si>
  <si>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</si>
  <si>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</si>
  <si>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</si>
  <si>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</si>
  <si>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</si>
  <si>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</si>
  <si>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</si>
  <si>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</si>
  <si>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</si>
  <si>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</si>
  <si>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</si>
  <si>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</si>
  <si>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</si>
  <si>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</si>
  <si>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</si>
  <si>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</si>
  <si>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</si>
  <si>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</si>
  <si>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</si>
  <si>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</si>
  <si>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</si>
  <si>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</si>
  <si>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</si>
  <si>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</si>
  <si>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</si>
  <si>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</si>
  <si>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</si>
  <si>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</si>
  <si>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</si>
  <si>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</si>
  <si>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</si>
  <si>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</si>
  <si>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</si>
  <si>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</si>
  <si>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</si>
  <si>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</si>
  <si>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</si>
  <si>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</si>
  <si>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</si>
  <si>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</si>
  <si>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</si>
  <si>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</si>
  <si>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</si>
  <si>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</si>
  <si>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</si>
  <si>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</si>
  <si>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</si>
  <si>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</si>
  <si>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</si>
  <si>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</si>
  <si>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</si>
  <si>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</si>
  <si>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</si>
  <si>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</si>
  <si>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</si>
  <si>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</si>
  <si>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</si>
  <si>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</si>
  <si>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</si>
  <si>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</si>
  <si>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</si>
  <si>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</si>
  <si>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</si>
  <si>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</si>
  <si>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</si>
  <si>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</si>
  <si>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</si>
  <si>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</si>
  <si>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</si>
  <si>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</si>
  <si>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</si>
  <si>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</si>
  <si>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</si>
  <si>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</si>
  <si>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</si>
  <si>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</si>
  <si>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</si>
  <si>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</si>
  <si>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</si>
  <si>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</si>
  <si>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</si>
  <si>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</si>
  <si>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</si>
  <si>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</si>
  <si>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</si>
  <si>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</si>
  <si>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</si>
  <si>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</si>
  <si>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</si>
  <si>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</si>
  <si>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</si>
  <si>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</si>
  <si>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</si>
  <si>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</si>
  <si>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</si>
  <si>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</si>
  <si>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</si>
  <si>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</si>
  <si>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</si>
  <si>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</si>
  <si>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</si>
  <si>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</si>
  <si>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</si>
  <si>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</si>
  <si>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</si>
  <si>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</si>
  <si>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</si>
  <si>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</si>
  <si>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</si>
  <si>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</si>
  <si>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</si>
  <si>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</si>
  <si>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</si>
  <si>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</si>
  <si>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</si>
  <si>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</si>
  <si>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</si>
  <si>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</si>
  <si>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</si>
  <si>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</si>
  <si>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</si>
  <si>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</si>
  <si>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</si>
  <si>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</si>
  <si>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</si>
  <si>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</si>
  <si>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</si>
  <si>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</si>
  <si>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</si>
  <si>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</si>
  <si>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</si>
  <si>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</si>
  <si>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</si>
  <si>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</si>
  <si>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</si>
  <si>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</si>
  <si>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</si>
  <si>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</si>
  <si>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</si>
  <si>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</si>
  <si>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</si>
  <si>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</si>
  <si>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</si>
  <si>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</si>
  <si>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</si>
  <si>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</si>
  <si>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</si>
  <si>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</si>
  <si>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</si>
  <si>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</si>
  <si>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</si>
  <si>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</si>
  <si>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</si>
  <si>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</si>
  <si>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</si>
  <si>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</si>
  <si>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</si>
  <si>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</si>
  <si>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</si>
  <si>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</si>
  <si>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</si>
  <si>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</si>
  <si>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</si>
  <si>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</si>
  <si>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</si>
  <si>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</si>
  <si>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</si>
  <si>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</si>
  <si>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</si>
  <si>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</si>
  <si>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</si>
  <si>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</si>
  <si>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</si>
  <si>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</si>
  <si>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</si>
  <si>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</si>
  <si>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</si>
  <si>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</si>
  <si>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</si>
  <si>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</si>
  <si>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</si>
  <si>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</si>
  <si>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</si>
  <si>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</si>
  <si>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</si>
  <si>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</si>
  <si>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</si>
  <si>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</si>
  <si>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</si>
  <si>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</si>
  <si>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</si>
  <si>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</si>
  <si>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</si>
  <si>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</si>
  <si>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</si>
  <si>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</si>
  <si>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</si>
  <si>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</si>
  <si>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</si>
  <si>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</si>
  <si>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</si>
  <si>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</si>
  <si>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</si>
  <si>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</si>
  <si>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</si>
  <si>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</si>
  <si>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</si>
  <si>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</si>
  <si>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</si>
  <si>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</si>
  <si>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</si>
  <si>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</si>
  <si>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</si>
  <si>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</si>
  <si>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</si>
  <si>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</si>
  <si>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</si>
  <si>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</si>
  <si>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</si>
  <si>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</si>
  <si>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</si>
  <si>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</si>
  <si>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</si>
  <si>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</si>
  <si>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</si>
  <si>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</si>
  <si>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</si>
  <si>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</si>
  <si>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</si>
  <si>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</si>
  <si>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</si>
  <si>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</si>
  <si>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</si>
  <si>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</si>
  <si>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</si>
  <si>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</si>
  <si>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</si>
  <si>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</si>
  <si>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</si>
  <si>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</si>
  <si>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</si>
  <si>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</si>
  <si>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</si>
  <si>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</si>
  <si>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</si>
  <si>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</si>
  <si>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</si>
  <si>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</si>
  <si>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</si>
  <si>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</si>
  <si>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</si>
  <si>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</si>
  <si>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</si>
  <si>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</si>
  <si>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</si>
  <si>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</si>
  <si>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</si>
  <si>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</si>
  <si>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</si>
  <si>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</si>
  <si>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</si>
  <si>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</si>
  <si>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</si>
  <si>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</si>
  <si>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</si>
  <si>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</si>
  <si>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</si>
  <si>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</si>
  <si>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</si>
  <si>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</si>
  <si>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</si>
  <si>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</si>
  <si>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</si>
  <si>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</si>
  <si>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</si>
  <si>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</si>
  <si>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</si>
  <si>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</si>
  <si>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</si>
  <si>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</si>
  <si>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</si>
  <si>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</si>
  <si>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</si>
  <si>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</si>
  <si>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</si>
  <si>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</si>
  <si>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</si>
  <si>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</si>
  <si>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</si>
  <si>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</si>
  <si>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</si>
  <si>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</si>
  <si>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</si>
  <si>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</si>
  <si>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</si>
  <si>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</si>
  <si>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</si>
  <si>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</si>
  <si>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</si>
  <si>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</si>
  <si>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</si>
  <si>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</si>
  <si>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</si>
  <si>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</si>
  <si>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</si>
  <si>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</si>
  <si>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</si>
  <si>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</si>
  <si>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</si>
  <si>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</si>
  <si>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</si>
  <si>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</si>
  <si>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</si>
  <si>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</si>
  <si>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</si>
  <si>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</si>
  <si>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</si>
  <si>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</si>
  <si>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</si>
  <si>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</si>
  <si>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</si>
  <si>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</si>
  <si>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</si>
  <si>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</si>
  <si>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</si>
  <si>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</si>
  <si>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</si>
  <si>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</si>
  <si>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</si>
  <si>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</si>
  <si>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</si>
  <si>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</si>
  <si>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</si>
  <si>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</si>
  <si>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</si>
  <si>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</si>
  <si>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</si>
  <si>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</si>
  <si>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</si>
  <si>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</si>
  <si>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</si>
  <si>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</si>
  <si>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</si>
  <si>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</si>
  <si>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</si>
  <si>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</si>
  <si>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</si>
  <si>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</si>
  <si>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</si>
  <si>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</si>
  <si>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</si>
  <si>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</si>
  <si>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</si>
  <si>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</si>
  <si>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</si>
  <si>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</si>
  <si>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</si>
  <si>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</si>
  <si>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</si>
  <si>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</si>
  <si>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</si>
  <si>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</si>
  <si>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</si>
  <si>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</si>
  <si>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</si>
  <si>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</si>
  <si>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</si>
  <si>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</si>
  <si>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</si>
  <si>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</si>
  <si>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</si>
  <si>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</si>
  <si>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</si>
  <si>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</si>
  <si>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</si>
  <si>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</si>
  <si>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</si>
  <si>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</si>
  <si>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</si>
  <si>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</si>
  <si>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</si>
  <si>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</si>
  <si>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</si>
  <si>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</si>
  <si>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</si>
  <si>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</si>
  <si>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</si>
  <si>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</si>
  <si>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</si>
  <si>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</si>
  <si>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</si>
  <si>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</si>
  <si>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</si>
  <si>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</si>
  <si>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</si>
  <si>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</si>
  <si>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</si>
  <si>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</si>
  <si>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</si>
  <si>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</si>
  <si>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</si>
  <si>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</si>
  <si>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</si>
  <si>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</si>
  <si>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</si>
  <si>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</si>
  <si>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</si>
  <si>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</si>
  <si>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</si>
  <si>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</si>
  <si>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</si>
  <si>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</si>
  <si>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</si>
  <si>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</si>
  <si>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</si>
  <si>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</si>
  <si>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</si>
  <si>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</si>
  <si>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</si>
  <si>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</si>
  <si>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</si>
  <si>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</si>
  <si>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</si>
  <si>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</si>
  <si>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</si>
  <si>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</si>
  <si>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</si>
  <si>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</si>
  <si>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</si>
  <si>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</si>
  <si>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</si>
  <si>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</si>
  <si>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</si>
  <si>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</si>
  <si>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</si>
  <si>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</si>
  <si>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</si>
  <si>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</si>
  <si>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</si>
  <si>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</si>
  <si>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</si>
  <si>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</si>
  <si>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</si>
  <si>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</si>
  <si>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</si>
  <si>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</si>
  <si>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</si>
  <si>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</si>
  <si>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</si>
  <si>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</si>
  <si>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</si>
  <si>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</si>
  <si>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</si>
  <si>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</si>
  <si>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</si>
  <si>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</si>
  <si>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</si>
  <si>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</si>
  <si>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</si>
  <si>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</si>
  <si>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</si>
  <si>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</si>
  <si>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</si>
  <si>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</si>
  <si>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</si>
  <si>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</si>
  <si>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</si>
  <si>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</si>
  <si>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</si>
  <si>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</si>
  <si>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</si>
  <si>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</si>
  <si>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</si>
  <si>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</si>
  <si>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</si>
  <si>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</si>
  <si>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</si>
  <si>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</si>
  <si>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</si>
  <si>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</si>
  <si>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</si>
  <si>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</si>
  <si>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</si>
  <si>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</si>
  <si>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</si>
  <si>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</si>
  <si>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</si>
  <si>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</si>
  <si>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</si>
  <si>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</si>
  <si>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</si>
  <si>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</si>
  <si>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</si>
  <si>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</si>
  <si>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</si>
  <si>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</si>
  <si>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</si>
  <si>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</si>
  <si>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</si>
  <si>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</si>
  <si>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</si>
  <si>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</si>
  <si>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</si>
  <si>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</si>
  <si>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</si>
  <si>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</si>
  <si>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</si>
  <si>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</si>
  <si>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</si>
  <si>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</si>
  <si>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</si>
  <si>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</si>
  <si>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</si>
  <si>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</si>
  <si>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</si>
  <si>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</si>
  <si>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</si>
  <si>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</si>
  <si>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</si>
  <si>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</si>
  <si>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</si>
  <si>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</si>
  <si>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</si>
  <si>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</si>
  <si>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</si>
  <si>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</si>
  <si>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</si>
  <si>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</si>
  <si>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</si>
  <si>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</si>
  <si>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</si>
  <si>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</si>
  <si>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</si>
  <si>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</si>
  <si>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</si>
  <si>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</si>
  <si>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</si>
  <si>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</si>
  <si>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</si>
  <si>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</si>
  <si>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</si>
  <si>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</si>
  <si>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</si>
  <si>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</si>
  <si>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</si>
  <si>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</si>
  <si>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</si>
  <si>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</si>
  <si>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</si>
  <si>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</si>
  <si>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</si>
  <si>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</si>
  <si>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</si>
  <si>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</si>
  <si>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</si>
  <si>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</si>
  <si>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</si>
  <si>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</si>
  <si>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</si>
  <si>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</si>
  <si>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</si>
  <si>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</si>
  <si>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</si>
  <si>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</si>
  <si>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</si>
  <si>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</si>
  <si>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</si>
  <si>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</si>
  <si>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</si>
  <si>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</si>
  <si>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</si>
  <si>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</si>
  <si>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</si>
  <si>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</si>
  <si>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</si>
  <si>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</si>
  <si>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</si>
  <si>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</si>
  <si>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</si>
  <si>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</si>
  <si>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</si>
  <si>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</si>
  <si>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</si>
  <si>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</si>
  <si>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</si>
  <si>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</si>
  <si>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</si>
  <si>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</si>
  <si>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</si>
  <si>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</si>
  <si>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</si>
  <si>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</si>
  <si>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</si>
  <si>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</si>
  <si>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</si>
  <si>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</si>
  <si>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</si>
  <si>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</si>
  <si>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</si>
  <si>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</si>
  <si>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</si>
  <si>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</si>
  <si>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</si>
  <si>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</si>
  <si>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</si>
  <si>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</si>
  <si>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</si>
  <si>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</si>
  <si>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</si>
  <si>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</si>
  <si>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</si>
  <si>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</si>
  <si>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</si>
  <si>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</si>
  <si>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</si>
  <si>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</si>
  <si>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</si>
  <si>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</si>
  <si>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</si>
  <si>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</si>
  <si>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</si>
  <si>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</si>
  <si>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</si>
  <si>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</si>
  <si>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</si>
  <si>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</si>
  <si>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</si>
  <si>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</si>
  <si>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</si>
  <si>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</si>
  <si>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</si>
  <si>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</si>
  <si>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</si>
  <si>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</si>
  <si>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</si>
  <si>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</si>
  <si>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</si>
  <si>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</si>
  <si>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</si>
  <si>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</si>
  <si>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</si>
  <si>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</si>
  <si>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</si>
  <si>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</si>
  <si>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</si>
  <si>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</si>
  <si>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</si>
  <si>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</si>
  <si>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</si>
  <si>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</si>
  <si>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</si>
  <si>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</si>
  <si>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</si>
  <si>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</si>
  <si>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</si>
  <si>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</si>
  <si>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</si>
  <si>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</si>
  <si>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</si>
  <si>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</si>
  <si>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</si>
  <si>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</si>
  <si>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</si>
  <si>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</si>
  <si>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</si>
  <si>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</si>
  <si>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</si>
  <si>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</si>
  <si>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</si>
  <si>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</si>
  <si>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</si>
  <si>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</si>
  <si>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</si>
  <si>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</si>
  <si>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</si>
  <si>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</si>
  <si>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</si>
  <si>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</si>
  <si>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</si>
  <si>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</si>
  <si>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</si>
  <si>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</si>
  <si>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</si>
  <si>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</si>
  <si>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</si>
  <si>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</si>
  <si>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</si>
  <si>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</si>
  <si>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</si>
  <si>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</si>
  <si>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</si>
  <si>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</si>
  <si>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</si>
  <si>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</si>
  <si>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</si>
  <si>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</si>
  <si>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</si>
  <si>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</si>
  <si>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</si>
  <si>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</si>
  <si>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</si>
  <si>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</si>
  <si>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</si>
  <si>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</si>
  <si>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</si>
  <si>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</si>
  <si>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</si>
  <si>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</si>
  <si>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</si>
  <si>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</si>
  <si>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</si>
  <si>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</si>
  <si>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</si>
  <si>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</si>
  <si>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</si>
  <si>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</si>
  <si>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</si>
  <si>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</si>
  <si>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</si>
  <si>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</si>
  <si>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</si>
  <si>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</si>
  <si>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</si>
  <si>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</si>
  <si>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</si>
  <si>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</si>
  <si>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</si>
  <si>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</si>
  <si>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</si>
  <si>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</si>
  <si>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</si>
  <si>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</si>
  <si>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</si>
  <si>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</si>
  <si>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</si>
  <si>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</si>
  <si>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</si>
  <si>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</si>
  <si>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</si>
  <si>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</si>
  <si>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</si>
  <si>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</si>
  <si>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</si>
  <si>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</si>
  <si>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</si>
  <si>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</si>
  <si>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</si>
  <si>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</si>
  <si>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</si>
  <si>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</si>
  <si>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</si>
  <si>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</si>
  <si>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</si>
  <si>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</si>
  <si>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</si>
  <si>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</si>
  <si>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</si>
  <si>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</si>
  <si>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</si>
  <si>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</si>
  <si>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</si>
  <si>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</si>
  <si>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</si>
  <si>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</si>
  <si>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</si>
  <si>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</si>
  <si>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</si>
  <si>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</si>
  <si>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</si>
  <si>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</si>
  <si>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</si>
  <si>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</si>
  <si>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</si>
  <si>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</si>
  <si>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</si>
  <si>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</si>
  <si>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</si>
  <si>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</si>
  <si>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</si>
  <si>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</si>
  <si>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</si>
  <si>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</si>
  <si>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</si>
  <si>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</si>
  <si>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</si>
  <si>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</si>
  <si>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</si>
  <si>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</si>
  <si>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</si>
  <si>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</si>
  <si>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</si>
  <si>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</si>
  <si>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</si>
  <si>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</si>
  <si>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</si>
  <si>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</si>
  <si>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</si>
  <si>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</si>
  <si>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</si>
  <si>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</si>
  <si>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</si>
  <si>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</si>
  <si>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</si>
  <si>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</si>
  <si>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</si>
  <si>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</si>
  <si>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</si>
  <si>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</si>
  <si>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</si>
  <si>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</si>
  <si>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</si>
  <si>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</si>
  <si>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</si>
  <si>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</si>
  <si>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</si>
  <si>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</si>
  <si>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</si>
  <si>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</si>
  <si>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</si>
  <si>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</si>
  <si>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</si>
  <si>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</si>
  <si>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</si>
  <si>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</si>
  <si>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</si>
  <si>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</si>
  <si>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</si>
  <si>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</si>
  <si>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</si>
  <si>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</si>
  <si>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</si>
  <si>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</si>
  <si>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</si>
  <si>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</si>
  <si>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</si>
  <si>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</si>
  <si>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</si>
  <si>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</si>
  <si>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</si>
  <si>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</si>
  <si>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</si>
  <si>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</si>
  <si>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</si>
  <si>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</si>
  <si>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</si>
  <si>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</si>
  <si>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</si>
  <si>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</si>
  <si>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</si>
  <si>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</si>
  <si>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</si>
  <si>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</si>
  <si>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</si>
  <si>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</si>
  <si>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</si>
  <si>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</si>
  <si>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</si>
  <si>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</si>
  <si>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</si>
  <si>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</si>
  <si>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</si>
  <si>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</si>
  <si>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</si>
  <si>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</si>
  <si>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</si>
  <si>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</si>
  <si>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</si>
  <si>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</si>
  <si>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</si>
  <si>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</si>
  <si>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</si>
  <si>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</si>
  <si>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</si>
  <si>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</si>
  <si>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</si>
  <si>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</si>
  <si>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</si>
  <si>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</si>
  <si>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</si>
  <si>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</si>
  <si>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</si>
  <si>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</si>
  <si>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</si>
  <si>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</si>
  <si>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</si>
  <si>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</si>
  <si>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</si>
  <si>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</si>
  <si>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</si>
  <si>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</si>
  <si>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</si>
  <si>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</si>
  <si>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</si>
  <si>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</si>
  <si>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</si>
  <si>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</si>
  <si>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</si>
  <si>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</si>
  <si>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</si>
  <si>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</si>
  <si>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</si>
  <si>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</si>
  <si>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</si>
  <si>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</si>
  <si>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</si>
  <si>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</si>
  <si>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</si>
  <si>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</si>
  <si>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</si>
  <si>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</si>
  <si>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</si>
  <si>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</si>
  <si>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</si>
  <si>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</si>
  <si>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</si>
  <si>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</si>
  <si>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</si>
  <si>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</si>
  <si>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</si>
  <si>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</si>
  <si>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</si>
  <si>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</si>
  <si>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</si>
  <si>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</si>
  <si>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</si>
  <si>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</si>
  <si>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</si>
  <si>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</si>
  <si>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</si>
  <si>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</si>
  <si>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</si>
  <si>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</si>
  <si>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</si>
  <si>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</si>
  <si>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</si>
  <si>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</si>
  <si>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</si>
  <si>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</si>
  <si>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</si>
  <si>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</si>
  <si>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</si>
  <si>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</si>
  <si>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</si>
  <si>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</si>
  <si>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</si>
  <si>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</si>
  <si>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</si>
  <si>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</si>
  <si>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</si>
  <si>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</si>
  <si>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</si>
  <si>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</si>
  <si>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</si>
  <si>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</si>
  <si>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</si>
  <si>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</si>
  <si>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</si>
  <si>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</si>
  <si>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</si>
  <si>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</si>
  <si>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</si>
  <si>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</si>
  <si>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</si>
  <si>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</si>
  <si>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</si>
  <si>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</si>
  <si>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</si>
  <si>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</si>
  <si>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</si>
  <si>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</si>
  <si>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</si>
  <si>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</si>
  <si>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</si>
  <si>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</si>
  <si>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</si>
  <si>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</si>
  <si>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</si>
  <si>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</si>
  <si>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</si>
  <si>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</si>
  <si>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</si>
  <si>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</si>
  <si>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</si>
  <si>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</si>
  <si>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</si>
  <si>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</si>
  <si>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</si>
  <si>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</si>
  <si>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</si>
  <si>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</si>
  <si>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</si>
  <si>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</si>
  <si>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</si>
  <si>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</si>
  <si>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</si>
  <si>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</si>
  <si>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</si>
  <si>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</si>
  <si>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</si>
  <si>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</si>
  <si>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</si>
  <si>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</si>
  <si>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</si>
  <si>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</si>
  <si>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</si>
  <si>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</si>
  <si>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</si>
  <si>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</si>
  <si>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</si>
  <si>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</si>
  <si>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</si>
  <si>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</si>
  <si>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</si>
  <si>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</si>
  <si>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</si>
  <si>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</si>
  <si>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</si>
  <si>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</si>
  <si>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</si>
  <si>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</si>
  <si>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</si>
  <si>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</si>
  <si>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</si>
  <si>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</si>
  <si>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</si>
  <si>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</si>
  <si>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</si>
  <si>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</si>
  <si>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</si>
  <si>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</si>
  <si>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</si>
  <si>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</si>
  <si>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</si>
  <si>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</si>
  <si>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</si>
  <si>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</si>
  <si>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</si>
  <si>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</si>
  <si>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</si>
  <si>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</si>
  <si>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</si>
  <si>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</si>
  <si>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</si>
  <si>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</si>
  <si>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</si>
  <si>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</si>
  <si>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</si>
  <si>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</si>
  <si>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</si>
  <si>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</si>
  <si>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</si>
  <si>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</si>
  <si>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</si>
  <si>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</si>
  <si>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</si>
  <si>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</si>
  <si>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</si>
  <si>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</si>
  <si>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</si>
  <si>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</si>
  <si>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</si>
  <si>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</si>
  <si>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</si>
  <si>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</si>
  <si>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</si>
  <si>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</si>
  <si>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</si>
  <si>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</si>
  <si>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</si>
  <si>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</si>
  <si>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</si>
  <si>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</si>
  <si>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</si>
  <si>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</si>
  <si>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</si>
  <si>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</si>
  <si>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</si>
  <si>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</si>
  <si>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</si>
  <si>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</si>
  <si>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</si>
  <si>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</si>
  <si>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</si>
  <si>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</si>
  <si>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</si>
  <si>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</si>
  <si>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</si>
  <si>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</si>
  <si>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</si>
  <si>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</si>
  <si>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</si>
  <si>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</si>
  <si>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</si>
  <si>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</si>
  <si>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</si>
  <si>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</si>
  <si>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</si>
  <si>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</si>
  <si>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</si>
  <si>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</si>
  <si>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</si>
  <si>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</si>
  <si>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</si>
  <si>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</si>
  <si>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</si>
  <si>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</si>
  <si>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</si>
  <si>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</si>
  <si>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</si>
  <si>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</si>
  <si>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</si>
  <si>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</si>
  <si>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</si>
  <si>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</si>
  <si>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</si>
  <si>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</si>
  <si>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</si>
  <si>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</si>
  <si>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</si>
  <si>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</si>
  <si>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</si>
  <si>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</si>
  <si>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</si>
  <si>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</si>
  <si>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</si>
  <si>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</si>
  <si>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</si>
  <si>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</si>
  <si>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</si>
  <si>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</si>
  <si>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</si>
  <si>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</si>
  <si>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</si>
  <si>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</si>
  <si>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</si>
  <si>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</si>
  <si>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</si>
  <si>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</si>
  <si>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</si>
  <si>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</si>
  <si>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</si>
  <si>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</si>
  <si>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</si>
  <si>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</si>
  <si>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</si>
  <si>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</si>
  <si>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</si>
  <si>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</si>
  <si>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</si>
  <si>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</si>
  <si>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</si>
  <si>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</si>
  <si>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</si>
  <si>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</si>
  <si>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</si>
  <si>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</si>
  <si>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</si>
  <si>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</si>
  <si>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</si>
  <si>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</si>
  <si>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</si>
  <si>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</si>
  <si>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</si>
  <si>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</si>
  <si>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</si>
  <si>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</si>
  <si>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</si>
  <si>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</si>
  <si>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</si>
  <si>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</si>
  <si>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</si>
  <si>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</si>
  <si>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</si>
  <si>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</si>
  <si>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</si>
  <si>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</si>
  <si>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</si>
  <si>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</si>
  <si>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</si>
  <si>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</si>
  <si>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</si>
  <si>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</si>
  <si>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</si>
  <si>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</si>
  <si>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</si>
  <si>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</si>
  <si>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</si>
  <si>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</si>
  <si>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</si>
  <si>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</si>
  <si>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</si>
  <si>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</si>
  <si>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</si>
  <si>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</si>
  <si>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</si>
  <si>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</si>
  <si>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</si>
  <si>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</si>
  <si>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</si>
  <si>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</si>
  <si>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</si>
  <si>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</si>
  <si>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</si>
  <si>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</si>
  <si>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</si>
  <si>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</si>
  <si>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</si>
  <si>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</si>
  <si>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</si>
  <si>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</si>
  <si>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</si>
  <si>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</si>
  <si>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</si>
  <si>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</si>
  <si>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</si>
  <si>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</si>
  <si>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</si>
  <si>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</si>
  <si>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</si>
  <si>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</si>
  <si>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</si>
  <si>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</si>
  <si>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</si>
  <si>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</si>
  <si>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</si>
  <si>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</si>
  <si>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</si>
  <si>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</si>
  <si>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</si>
  <si>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</si>
  <si>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</si>
  <si>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</si>
  <si>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</si>
  <si>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</si>
  <si>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</si>
  <si>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</si>
  <si>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</si>
  <si>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</si>
  <si>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</si>
  <si>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</si>
  <si>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</si>
  <si>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</si>
  <si>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</si>
  <si>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</si>
  <si>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</si>
  <si>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</si>
  <si>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</si>
  <si>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</si>
  <si>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</si>
  <si>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</si>
  <si>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</si>
  <si>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</si>
  <si>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</si>
  <si>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</si>
  <si>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</si>
  <si>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</si>
  <si>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</si>
  <si>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</si>
  <si>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</si>
  <si>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</si>
  <si>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</si>
  <si>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</si>
  <si>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</si>
  <si>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</si>
  <si>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</si>
  <si>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</si>
  <si>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</si>
  <si>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</si>
  <si>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</si>
  <si>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</si>
  <si>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</si>
  <si>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</si>
  <si>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</si>
  <si>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</si>
  <si>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</si>
  <si>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</si>
  <si>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</si>
  <si>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</si>
  <si>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</si>
  <si>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</si>
  <si>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</si>
  <si>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</si>
  <si>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</si>
  <si>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</si>
  <si>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</si>
  <si>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</si>
  <si>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</si>
  <si>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</si>
  <si>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</si>
  <si>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</si>
  <si>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</si>
  <si>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</si>
  <si>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</si>
  <si>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</si>
  <si>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</si>
  <si>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</si>
  <si>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</si>
  <si>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</si>
  <si>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</si>
  <si>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</si>
  <si>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</si>
  <si>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</si>
  <si>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</si>
  <si>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</si>
  <si>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</si>
  <si>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</si>
  <si>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</si>
  <si>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</si>
  <si>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</si>
  <si>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</si>
  <si>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</si>
  <si>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</si>
  <si>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</si>
  <si>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</si>
  <si>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</si>
  <si>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</si>
  <si>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</si>
  <si>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</si>
  <si>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</si>
  <si>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</si>
  <si>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</si>
  <si>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</si>
  <si>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</si>
  <si>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</si>
  <si>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</si>
  <si>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</si>
  <si>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</si>
  <si>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</si>
  <si>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</si>
  <si>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</si>
  <si>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</si>
  <si>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</si>
  <si>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</si>
  <si>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</si>
  <si>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</si>
  <si>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</si>
  <si>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</si>
  <si>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</si>
  <si>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</si>
  <si>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</si>
  <si>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</si>
  <si>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</si>
  <si>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</si>
  <si>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</si>
  <si>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</si>
  <si>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</si>
  <si>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</si>
  <si>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</si>
  <si>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</si>
  <si>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</si>
  <si>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</si>
  <si>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</si>
  <si>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</si>
  <si>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</si>
  <si>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</si>
  <si>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</si>
  <si>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</si>
  <si>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</si>
  <si>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</si>
  <si>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</si>
  <si>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</si>
  <si>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</si>
  <si>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</si>
  <si>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</si>
  <si>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</si>
  <si>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</si>
  <si>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</si>
  <si>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</si>
  <si>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</si>
  <si>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</si>
  <si>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</si>
  <si>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</si>
  <si>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</si>
  <si>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</si>
  <si>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</si>
  <si>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</si>
  <si>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</si>
  <si>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</si>
  <si>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</si>
  <si>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</si>
  <si>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</si>
  <si>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</si>
  <si>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</si>
  <si>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</si>
  <si>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</si>
  <si>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</si>
  <si>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</si>
  <si>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</si>
  <si>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</si>
  <si>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</si>
  <si>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</si>
  <si>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</si>
  <si>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</si>
  <si>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</si>
  <si>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</si>
  <si>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</si>
  <si>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</si>
  <si>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</si>
  <si>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</si>
  <si>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</si>
  <si>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</si>
  <si>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</si>
  <si>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</si>
  <si>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</si>
  <si>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</si>
  <si>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</si>
  <si>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</si>
  <si>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</si>
  <si>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</si>
  <si>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</si>
  <si>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</si>
  <si>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</si>
  <si>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</si>
  <si>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</si>
  <si>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</si>
  <si>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</si>
  <si>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</si>
  <si>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</si>
  <si>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</si>
  <si>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</si>
  <si>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</si>
  <si>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</si>
  <si>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</si>
  <si>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</si>
  <si>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</si>
  <si>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</si>
  <si>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</si>
  <si>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</si>
  <si>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</si>
  <si>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</si>
  <si>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</si>
  <si>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</si>
  <si>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</si>
  <si>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</si>
  <si>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</si>
  <si>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</si>
  <si>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</si>
  <si>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</si>
  <si>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</si>
  <si>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</si>
  <si>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</si>
  <si>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</si>
  <si>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</si>
  <si>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</si>
  <si>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</si>
  <si>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</si>
  <si>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</si>
  <si>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</si>
  <si>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</si>
  <si>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</si>
  <si>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</si>
  <si>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</si>
  <si>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</si>
  <si>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</si>
  <si>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</si>
  <si>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</si>
  <si>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</si>
  <si>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</si>
  <si>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</si>
  <si>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</si>
  <si>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</si>
  <si>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</si>
  <si>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</si>
  <si>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</si>
  <si>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</si>
  <si>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</si>
  <si>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</si>
  <si>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</si>
  <si>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</si>
  <si>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</si>
  <si>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</si>
  <si>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</si>
  <si>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</si>
  <si>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</si>
  <si>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</si>
  <si>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</si>
  <si>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</si>
  <si>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</si>
  <si>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</si>
  <si>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</si>
  <si>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</si>
  <si>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</si>
  <si>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</si>
  <si>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</si>
  <si>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</si>
  <si>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</si>
  <si>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</si>
  <si>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</si>
  <si>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</si>
  <si>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</si>
  <si>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</si>
  <si>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</si>
  <si>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</si>
  <si>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</si>
  <si>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</si>
  <si>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</si>
  <si>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</si>
  <si>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</si>
  <si>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</si>
  <si>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</si>
  <si>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</si>
  <si>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</si>
  <si>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</si>
  <si>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</si>
  <si>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</si>
  <si>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</si>
  <si>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</si>
  <si>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</si>
  <si>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</si>
  <si>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</si>
  <si>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</si>
  <si>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</si>
  <si>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</si>
  <si>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</si>
  <si>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</si>
  <si>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</si>
  <si>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</si>
  <si>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</si>
  <si>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</si>
  <si>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</si>
  <si>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</si>
  <si>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</si>
  <si>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</si>
  <si>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</si>
  <si>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</si>
  <si>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</si>
  <si>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</si>
  <si>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</si>
  <si>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</si>
  <si>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</si>
  <si>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</si>
  <si>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</si>
  <si>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</si>
  <si>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</si>
  <si>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</si>
  <si>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</si>
  <si>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</si>
  <si>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</si>
  <si>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</si>
  <si>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</si>
  <si>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</si>
  <si>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</si>
  <si>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</si>
  <si>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</si>
  <si>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</si>
  <si>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</si>
  <si>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</si>
  <si>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</si>
  <si>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</si>
  <si>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</si>
  <si>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</si>
  <si>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</si>
  <si>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</si>
  <si>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</si>
  <si>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</si>
  <si>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</si>
  <si>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</si>
  <si>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</si>
  <si>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</si>
  <si>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</si>
  <si>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</si>
  <si>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</si>
  <si>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</si>
  <si>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</si>
  <si>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</si>
  <si>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</si>
  <si>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</si>
  <si>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</si>
  <si>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</si>
  <si>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</si>
  <si>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</si>
  <si>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</si>
  <si>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</si>
  <si>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</si>
  <si>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</si>
  <si>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</si>
  <si>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</si>
  <si>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</si>
  <si>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</si>
  <si>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</si>
  <si>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</si>
  <si>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</si>
  <si>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</si>
  <si>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</si>
  <si>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</si>
  <si>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</si>
  <si>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</si>
  <si>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</si>
  <si>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</si>
  <si>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</si>
  <si>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</si>
  <si>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</si>
  <si>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</si>
  <si>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</si>
  <si>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</si>
  <si>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</si>
  <si>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</si>
  <si>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</si>
  <si>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</si>
  <si>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</si>
  <si>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</si>
  <si>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</si>
  <si>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</si>
  <si>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</si>
  <si>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</si>
  <si>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</si>
  <si>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</si>
  <si>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</si>
  <si>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</si>
  <si>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</si>
  <si>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</si>
  <si>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</si>
  <si>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</si>
  <si>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</si>
  <si>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</si>
  <si>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</si>
  <si>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</si>
  <si>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</si>
  <si>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</si>
  <si>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</si>
  <si>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</si>
  <si>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</si>
  <si>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</si>
  <si>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</si>
  <si>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</si>
  <si>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</si>
  <si>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</si>
  <si>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</si>
  <si>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</si>
  <si>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</si>
  <si>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</si>
  <si>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</si>
  <si>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</si>
  <si>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</si>
  <si>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</si>
  <si>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</si>
  <si>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</si>
  <si>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</si>
  <si>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</si>
  <si>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</si>
  <si>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</si>
  <si>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</si>
  <si>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</si>
  <si>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</si>
  <si>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</si>
  <si>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</si>
  <si>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</si>
  <si>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</si>
  <si>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</si>
  <si>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</si>
  <si>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</si>
  <si>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</si>
  <si>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</si>
  <si>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</si>
  <si>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</si>
  <si>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</si>
  <si>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</si>
  <si>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</si>
  <si>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</si>
  <si>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</si>
  <si>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</si>
  <si>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</si>
  <si>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</si>
  <si>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</si>
  <si>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</si>
  <si>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</si>
  <si>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</si>
  <si>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</si>
  <si>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</si>
  <si>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</si>
  <si>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</si>
  <si>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</si>
  <si>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</si>
  <si>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</si>
  <si>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</si>
  <si>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</si>
  <si>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</si>
  <si>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</si>
  <si>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</si>
  <si>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</si>
  <si>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</si>
  <si>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</si>
  <si>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</si>
  <si>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</si>
  <si>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</si>
  <si>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</si>
  <si>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</si>
  <si>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</si>
  <si>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</si>
  <si>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</si>
  <si>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</si>
  <si>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</si>
  <si>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</si>
  <si>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</si>
  <si>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</si>
  <si>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</si>
  <si>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</si>
  <si>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</si>
  <si>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</si>
  <si>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</si>
  <si>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</si>
  <si>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</si>
  <si>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</si>
  <si>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</si>
  <si>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</si>
  <si>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</si>
  <si>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</si>
  <si>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</si>
  <si>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</si>
  <si>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</si>
  <si>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</si>
  <si>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</si>
  <si>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</si>
  <si>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</si>
  <si>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</si>
  <si>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</si>
  <si>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</si>
  <si>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</si>
  <si>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</si>
  <si>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</si>
  <si>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</si>
  <si>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</si>
  <si>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</si>
  <si>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</si>
  <si>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</si>
  <si>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</si>
  <si>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</si>
  <si>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</si>
  <si>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</si>
  <si>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</si>
  <si>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</si>
  <si>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</si>
  <si>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</si>
  <si>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</si>
  <si>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</si>
  <si>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</si>
  <si>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</si>
  <si>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</si>
  <si>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</si>
  <si>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</si>
  <si>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</si>
  <si>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</si>
  <si>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</si>
  <si>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</si>
  <si>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</si>
  <si>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</si>
  <si>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</si>
  <si>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</si>
  <si>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</si>
  <si>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</si>
  <si>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</si>
  <si>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</si>
  <si>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</si>
  <si>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</si>
  <si>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</si>
  <si>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</si>
  <si>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</si>
  <si>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</si>
  <si>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</si>
  <si>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</si>
  <si>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</si>
  <si>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</si>
  <si>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</si>
  <si>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</si>
  <si>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</si>
  <si>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</si>
  <si>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</si>
  <si>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</si>
  <si>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</si>
  <si>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</si>
  <si>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</si>
  <si>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</si>
  <si>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</si>
  <si>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</si>
  <si>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</si>
  <si>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</si>
  <si>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</si>
  <si>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</si>
  <si>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</si>
  <si>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</si>
  <si>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</si>
  <si>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</si>
  <si>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</si>
  <si>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</si>
  <si>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</si>
  <si>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</si>
  <si>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</si>
  <si>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</si>
  <si>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</si>
  <si>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</si>
  <si>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</si>
  <si>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</si>
  <si>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</si>
  <si>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</si>
  <si>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</si>
  <si>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</si>
  <si>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</si>
  <si>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</si>
  <si>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</si>
  <si>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</si>
  <si>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</si>
  <si>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</si>
  <si>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</si>
  <si>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</si>
  <si>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</si>
  <si>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</si>
  <si>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</si>
  <si>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</si>
  <si>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</si>
  <si>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</si>
  <si>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</si>
  <si>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</si>
  <si>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</si>
  <si>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</si>
  <si>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</si>
  <si>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</si>
  <si>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</si>
  <si>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</si>
  <si>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</si>
  <si>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</si>
  <si>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</si>
  <si>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</si>
  <si>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</si>
  <si>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</si>
  <si>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</si>
  <si>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</si>
  <si>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</si>
  <si>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</si>
  <si>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</si>
  <si>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</si>
  <si>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</si>
  <si>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</si>
  <si>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</si>
  <si>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</si>
  <si>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</si>
  <si>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</si>
  <si>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</si>
  <si>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</si>
  <si>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</si>
  <si>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</si>
  <si>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</si>
  <si>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</si>
  <si>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</si>
  <si>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</si>
  <si>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</si>
  <si>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</si>
  <si>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</si>
  <si>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</si>
  <si>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</si>
  <si>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</si>
  <si>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</si>
  <si>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</si>
  <si>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</si>
  <si>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</si>
  <si>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</si>
  <si>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</si>
  <si>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</si>
  <si>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</si>
  <si>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</si>
  <si>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</si>
  <si>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</si>
  <si>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</si>
  <si>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</si>
  <si>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</si>
  <si>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</si>
  <si>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</si>
  <si>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</si>
  <si>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</si>
  <si>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</si>
  <si>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</si>
  <si>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</si>
  <si>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</si>
  <si>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</si>
  <si>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</si>
  <si>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</si>
  <si>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</si>
  <si>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</si>
  <si>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</si>
  <si>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</si>
  <si>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</si>
  <si>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</si>
  <si>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</si>
  <si>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</si>
  <si>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</si>
  <si>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</si>
  <si>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</si>
  <si>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</si>
  <si>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</si>
  <si>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</si>
  <si>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</si>
  <si>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</si>
  <si>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</si>
  <si>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</si>
  <si>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</si>
  <si>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</si>
  <si>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</si>
  <si>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</si>
  <si>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</si>
  <si>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</si>
  <si>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</si>
  <si>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</si>
  <si>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</si>
  <si>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</si>
  <si>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</si>
  <si>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</si>
  <si>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</si>
  <si>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</si>
  <si>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</si>
  <si>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</si>
  <si>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</si>
  <si>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</si>
  <si>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</si>
  <si>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</si>
  <si>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</si>
  <si>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</si>
  <si>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</si>
  <si>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</si>
  <si>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</si>
  <si>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</si>
  <si>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</si>
  <si>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</si>
  <si>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</si>
  <si>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</si>
  <si>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</si>
  <si>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</si>
  <si>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</si>
  <si>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</si>
  <si>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</si>
  <si>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</si>
  <si>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</si>
  <si>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</si>
  <si>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</si>
  <si>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</si>
  <si>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</si>
  <si>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</si>
  <si>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</si>
  <si>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</si>
  <si>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</si>
  <si>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</si>
  <si>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</si>
  <si>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</si>
  <si>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</si>
  <si>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</si>
  <si>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</si>
  <si>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</si>
  <si>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</si>
  <si>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</si>
  <si>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</si>
  <si>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</si>
  <si>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</si>
  <si>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</si>
  <si>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</si>
  <si>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</si>
  <si>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</si>
  <si>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</si>
  <si>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</si>
  <si>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</si>
  <si>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</si>
  <si>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</si>
  <si>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</si>
  <si>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</si>
  <si>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</si>
  <si>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</si>
  <si>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</si>
  <si>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</si>
  <si>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</si>
  <si>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</si>
  <si>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</si>
  <si>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</si>
  <si>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</si>
  <si>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</si>
  <si>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</si>
  <si>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</si>
  <si>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</si>
  <si>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</si>
  <si>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</si>
  <si>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</si>
  <si>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</si>
  <si>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</si>
  <si>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</si>
  <si>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</si>
  <si>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</si>
  <si>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</si>
  <si>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</si>
  <si>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</si>
  <si>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</si>
  <si>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</si>
  <si>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</si>
  <si>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</si>
  <si>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</si>
  <si>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</si>
  <si>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</si>
  <si>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</si>
  <si>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</si>
  <si>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</si>
  <si>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</si>
  <si>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</si>
  <si>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</si>
  <si>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</si>
  <si>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</si>
  <si>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</si>
  <si>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</si>
  <si>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</si>
  <si>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</si>
  <si>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</si>
  <si>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</si>
  <si>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</si>
  <si>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</si>
  <si>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</si>
  <si>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</si>
  <si>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</si>
  <si>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</si>
  <si>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</si>
  <si>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</si>
  <si>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</si>
  <si>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</si>
  <si>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</si>
  <si>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</si>
  <si>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</si>
  <si>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</si>
  <si>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</si>
  <si>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</si>
  <si>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</si>
  <si>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</si>
  <si>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</si>
  <si>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</si>
  <si>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</si>
  <si>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</si>
  <si>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</si>
  <si>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</si>
  <si>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</si>
  <si>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</si>
  <si>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</si>
  <si>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</si>
  <si>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</si>
  <si>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</si>
  <si>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</si>
  <si>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</si>
  <si>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</si>
  <si>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</si>
  <si>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</si>
  <si>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</si>
  <si>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</si>
  <si>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</si>
  <si>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</si>
  <si>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</si>
  <si>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</si>
  <si>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</si>
  <si>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</si>
  <si>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</si>
  <si>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</si>
  <si>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</si>
  <si>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</si>
  <si>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</si>
  <si>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</si>
  <si>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</si>
  <si>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</si>
  <si>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</si>
  <si>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</si>
  <si>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</si>
  <si>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</si>
  <si>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</si>
  <si>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</si>
  <si>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</si>
  <si>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</si>
  <si>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</si>
  <si>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</si>
  <si>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</si>
  <si>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</si>
  <si>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</si>
  <si>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</si>
  <si>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</si>
  <si>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</si>
  <si>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</si>
  <si>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</si>
  <si>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</si>
  <si>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</si>
  <si>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</si>
  <si>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</si>
  <si>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</si>
  <si>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</si>
  <si>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</si>
  <si>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</si>
  <si>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</si>
  <si>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</si>
  <si>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</si>
  <si>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</si>
  <si>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</si>
  <si>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</si>
  <si>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</si>
  <si>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</si>
  <si>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</si>
  <si>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</si>
  <si>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</si>
  <si>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</si>
  <si>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</si>
  <si>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</si>
  <si>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</si>
  <si>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</si>
  <si>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</si>
  <si>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</si>
  <si>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</si>
  <si>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</si>
  <si>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</si>
  <si>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</si>
  <si>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</si>
  <si>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</si>
  <si>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</si>
  <si>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</si>
  <si>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</si>
  <si>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</si>
  <si>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</si>
  <si>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</si>
  <si>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</si>
  <si>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</si>
  <si>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</si>
  <si>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</si>
  <si>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</si>
  <si>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</si>
  <si>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</si>
  <si>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</si>
  <si>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</si>
  <si>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</si>
  <si>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</si>
  <si>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</si>
  <si>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</si>
  <si>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</si>
  <si>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</si>
  <si>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</si>
  <si>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</si>
  <si>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</si>
  <si>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</si>
  <si>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</si>
  <si>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</si>
  <si>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</si>
  <si>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</si>
  <si>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</si>
  <si>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</si>
  <si>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</si>
  <si>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</si>
  <si>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</si>
  <si>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</si>
  <si>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</si>
  <si>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</si>
  <si>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</si>
  <si>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</si>
  <si>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</si>
  <si>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</si>
  <si>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</si>
  <si>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</si>
  <si>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</si>
  <si>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</si>
  <si>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</si>
  <si>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</si>
  <si>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</si>
  <si>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</si>
  <si>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</si>
  <si>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</si>
  <si>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</si>
  <si>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</si>
  <si>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</si>
  <si>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</si>
  <si>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</si>
  <si>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</si>
  <si>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</si>
  <si>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</si>
  <si>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</si>
  <si>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</si>
  <si>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</si>
  <si>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</si>
  <si>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</si>
  <si>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</si>
  <si>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</si>
  <si>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</si>
  <si>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</si>
  <si>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</si>
  <si>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</si>
  <si>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</si>
  <si>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</si>
  <si>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</si>
  <si>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</si>
  <si>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</si>
  <si>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</si>
  <si>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</si>
  <si>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</si>
  <si>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</si>
  <si>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</si>
  <si>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</si>
  <si>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</si>
  <si>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</si>
  <si>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</si>
  <si>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</si>
  <si>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</si>
  <si>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</si>
  <si>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</si>
  <si>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</si>
  <si>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</si>
  <si>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</si>
  <si>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</si>
  <si>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</si>
  <si>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</si>
  <si>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</si>
  <si>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</si>
  <si>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</si>
  <si>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</si>
  <si>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</si>
  <si>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</si>
  <si>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</si>
  <si>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</si>
  <si>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</si>
  <si>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</si>
  <si>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</si>
  <si>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</si>
  <si>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</si>
  <si>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</si>
  <si>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</si>
  <si>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</si>
  <si>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</si>
  <si>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</si>
  <si>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</si>
  <si>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</si>
  <si>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</si>
  <si>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</si>
  <si>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</si>
  <si>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</si>
  <si>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</si>
  <si>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</si>
  <si>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</si>
  <si>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</si>
  <si>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</si>
  <si>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</si>
  <si>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</si>
  <si>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</si>
  <si>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</si>
  <si>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</si>
  <si>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</si>
  <si>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</si>
  <si>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</si>
  <si>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</si>
  <si>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</si>
  <si>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</si>
  <si>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</si>
  <si>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</si>
  <si>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</si>
  <si>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</si>
  <si>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</si>
  <si>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</si>
  <si>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</si>
  <si>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</si>
  <si>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</si>
  <si>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</si>
  <si>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</si>
  <si>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</si>
  <si>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</si>
  <si>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</si>
  <si>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</si>
  <si>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</si>
  <si>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</si>
  <si>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</si>
  <si>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</si>
  <si>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</si>
  <si>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</si>
  <si>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</si>
  <si>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</si>
  <si>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</si>
  <si>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</si>
  <si>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</si>
  <si>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</si>
  <si>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</si>
  <si>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</si>
  <si>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</si>
  <si>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</si>
  <si>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</si>
  <si>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</si>
  <si>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</si>
  <si>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</si>
  <si>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</si>
  <si>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</si>
  <si>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</si>
  <si>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</si>
  <si>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</si>
  <si>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</si>
  <si>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</si>
  <si>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</si>
  <si>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</si>
  <si>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</si>
  <si>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</si>
  <si>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</si>
  <si>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</si>
  <si>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</si>
  <si>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</si>
  <si>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</si>
  <si>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</si>
  <si>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</si>
  <si>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</si>
  <si>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</si>
  <si>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</si>
  <si>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</si>
  <si>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</si>
  <si>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</si>
  <si>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</si>
  <si>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</si>
  <si>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</si>
  <si>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</si>
  <si>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</si>
  <si>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</si>
  <si>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</si>
  <si>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</si>
  <si>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</si>
  <si>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</si>
  <si>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</si>
  <si>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</si>
  <si>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</si>
  <si>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</si>
  <si>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</si>
  <si>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</si>
  <si>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</si>
  <si>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</si>
  <si>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</si>
  <si>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</si>
  <si>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</si>
  <si>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</si>
  <si>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</si>
  <si>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</si>
  <si>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</si>
  <si>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</si>
  <si>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</si>
  <si>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</si>
  <si>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</si>
  <si>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</si>
  <si>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</si>
  <si>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</si>
  <si>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</si>
  <si>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</si>
  <si>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</si>
  <si>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</si>
  <si>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</si>
  <si>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</si>
  <si>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</si>
  <si>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</si>
  <si>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</si>
  <si>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</si>
  <si>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</si>
  <si>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</si>
  <si>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</si>
  <si>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</si>
  <si>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</si>
  <si>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</si>
  <si>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</si>
  <si>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</si>
  <si>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</si>
  <si>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</si>
  <si>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</si>
  <si>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</si>
  <si>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</si>
  <si>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</si>
  <si>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</si>
  <si>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</si>
  <si>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</si>
  <si>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</si>
  <si>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</si>
  <si>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</si>
  <si>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</si>
  <si>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</si>
  <si>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</si>
  <si>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</si>
  <si>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</si>
  <si>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</si>
  <si>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</si>
  <si>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</si>
  <si>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</si>
  <si>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</si>
  <si>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</si>
  <si>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</si>
  <si>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</si>
  <si>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</si>
  <si>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</si>
  <si>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</si>
  <si>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</si>
  <si>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</si>
  <si>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</si>
  <si>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</si>
  <si>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</si>
  <si>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</si>
  <si>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</si>
  <si>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</si>
  <si>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</si>
  <si>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</si>
  <si>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</si>
  <si>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</si>
  <si>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</si>
  <si>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</si>
  <si>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</si>
  <si>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</si>
  <si>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</si>
  <si>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</si>
  <si>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</si>
  <si>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</si>
  <si>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</si>
  <si>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</si>
  <si>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</si>
  <si>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</si>
  <si>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</si>
  <si>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</si>
  <si>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</si>
  <si>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</si>
  <si>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</si>
  <si>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</si>
  <si>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</si>
  <si>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</si>
  <si>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</si>
  <si>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</si>
  <si>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</si>
  <si>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</si>
  <si>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</si>
  <si>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</si>
  <si>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</si>
  <si>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</si>
  <si>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</si>
  <si>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</si>
  <si>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</si>
  <si>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</si>
  <si>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</si>
  <si>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</si>
  <si>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</si>
  <si>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</si>
  <si>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</si>
  <si>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</si>
  <si>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</si>
  <si>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</si>
  <si>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</si>
  <si>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</si>
  <si>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</si>
  <si>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</si>
  <si>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</si>
  <si>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</si>
  <si>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</si>
  <si>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</si>
  <si>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</si>
  <si>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</si>
  <si>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</si>
  <si>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</si>
  <si>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</si>
  <si>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</si>
  <si>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</si>
  <si>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</si>
  <si>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</si>
  <si>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</si>
  <si>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</si>
  <si>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</si>
  <si>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</si>
  <si>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</si>
  <si>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</si>
  <si>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</si>
  <si>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</si>
  <si>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</si>
  <si>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</si>
  <si>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</si>
  <si>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</si>
  <si>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</si>
  <si>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</si>
  <si>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</si>
  <si>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</si>
  <si>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</si>
  <si>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</si>
  <si>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</si>
  <si>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</si>
  <si>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</si>
  <si>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</si>
  <si>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</si>
  <si>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</si>
  <si>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</si>
  <si>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</si>
  <si>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</si>
  <si>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</si>
  <si>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</si>
  <si>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</si>
  <si>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</si>
  <si>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</si>
  <si>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</si>
  <si>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</si>
  <si>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</si>
  <si>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</si>
  <si>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</si>
  <si>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</si>
  <si>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</si>
  <si>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</si>
  <si>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</si>
  <si>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</si>
  <si>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</si>
  <si>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</si>
  <si>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</si>
  <si>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</si>
  <si>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</si>
  <si>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</si>
  <si>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</si>
  <si>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</si>
  <si>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</si>
  <si>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</si>
  <si>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</si>
  <si>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</si>
  <si>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</si>
  <si>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</si>
  <si>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</si>
  <si>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</si>
  <si>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</si>
  <si>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</si>
  <si>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</si>
  <si>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</si>
  <si>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</si>
  <si>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</si>
  <si>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</si>
  <si>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</si>
  <si>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</si>
  <si>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</si>
  <si>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</si>
  <si>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</si>
  <si>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</si>
  <si>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</si>
  <si>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</si>
  <si>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</si>
  <si>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</si>
  <si>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</si>
  <si>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</si>
  <si>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</si>
  <si>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</si>
  <si>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</si>
  <si>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</si>
  <si>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</si>
  <si>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</si>
  <si>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</si>
  <si>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</si>
  <si>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</si>
  <si>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</si>
  <si>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</si>
  <si>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</si>
  <si>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</si>
  <si>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</si>
  <si>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</si>
  <si>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</si>
  <si>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</si>
  <si>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</si>
  <si>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</si>
  <si>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</si>
  <si>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</si>
  <si>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</si>
  <si>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</si>
  <si>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</si>
  <si>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</si>
  <si>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</si>
  <si>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</si>
  <si>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</si>
  <si>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</si>
  <si>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</si>
  <si>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</si>
  <si>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</si>
  <si>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</si>
  <si>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</si>
  <si>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</si>
  <si>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</si>
  <si>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</si>
  <si>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</si>
  <si>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</si>
  <si>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</si>
  <si>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</si>
  <si>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</si>
  <si>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</si>
  <si>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</si>
  <si>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</si>
  <si>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</si>
  <si>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</si>
  <si>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</si>
  <si>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</si>
  <si>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</si>
  <si>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</si>
  <si>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</si>
  <si>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</si>
  <si>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</si>
  <si>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</si>
  <si>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</si>
  <si>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</si>
  <si>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</si>
  <si>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</si>
  <si>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</si>
  <si>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</si>
  <si>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</si>
  <si>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</si>
  <si>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</si>
  <si>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</si>
  <si>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</si>
  <si>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</si>
  <si>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</si>
  <si>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</si>
  <si>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</si>
  <si>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</si>
  <si>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</si>
  <si>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</si>
  <si>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</si>
  <si>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</si>
  <si>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</si>
  <si>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</si>
  <si>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</si>
  <si>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</si>
  <si>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</si>
  <si>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</si>
  <si>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</si>
  <si>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</si>
  <si>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</si>
  <si>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</si>
  <si>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</si>
  <si>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</si>
  <si>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</si>
  <si>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</si>
  <si>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</si>
  <si>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</si>
  <si>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</si>
  <si>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</si>
  <si>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</si>
  <si>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</si>
  <si>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</si>
  <si>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</si>
  <si>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</si>
  <si>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</si>
  <si>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</si>
  <si>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</si>
  <si>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</si>
  <si>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</si>
  <si>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</si>
  <si>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</si>
  <si>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</si>
  <si>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</si>
  <si>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</si>
  <si>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</si>
  <si>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</si>
  <si>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</si>
  <si>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</si>
  <si>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</si>
  <si>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</si>
  <si>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</si>
  <si>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</si>
  <si>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</si>
  <si>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</si>
  <si>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</si>
  <si>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</si>
  <si>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</si>
  <si>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</si>
  <si>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</si>
  <si>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</si>
  <si>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</si>
  <si>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</si>
  <si>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</si>
  <si>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</si>
  <si>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</si>
  <si>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</si>
  <si>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</si>
  <si>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</si>
  <si>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</si>
  <si>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</si>
  <si>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</si>
  <si>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</si>
  <si>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</si>
  <si>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</si>
  <si>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</si>
  <si>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</si>
  <si>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</si>
  <si>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</si>
  <si>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</si>
  <si>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</si>
  <si>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</si>
  <si>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</si>
  <si>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</si>
  <si>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</si>
  <si>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</si>
  <si>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</si>
  <si>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</si>
  <si>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</si>
  <si>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</si>
  <si>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</si>
  <si>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</si>
  <si>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</si>
  <si>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</si>
  <si>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</si>
  <si>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</si>
  <si>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</si>
  <si>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</si>
  <si>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</si>
  <si>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</si>
  <si>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</si>
  <si>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</si>
  <si>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</si>
  <si>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</si>
  <si>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</si>
  <si>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</si>
  <si>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</si>
  <si>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</si>
  <si>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</si>
  <si>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</si>
  <si>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</si>
  <si>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</si>
  <si>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</si>
  <si>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</si>
  <si>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</si>
  <si>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</si>
  <si>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</si>
  <si>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</si>
  <si>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</si>
  <si>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</si>
  <si>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</si>
  <si>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</si>
  <si>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</si>
  <si>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</si>
  <si>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</si>
  <si>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</si>
  <si>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</si>
  <si>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</si>
  <si>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</si>
  <si>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</si>
  <si>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</si>
  <si>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</si>
  <si>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</si>
  <si>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</si>
  <si>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</si>
  <si>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</si>
  <si>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</si>
  <si>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</si>
  <si>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</si>
  <si>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</si>
  <si>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</si>
  <si>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</si>
  <si>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</si>
  <si>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</si>
  <si>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</si>
  <si>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</si>
  <si>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</si>
  <si>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</si>
  <si>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</si>
  <si>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</si>
  <si>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</si>
  <si>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</si>
  <si>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</si>
  <si>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</si>
  <si>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</si>
  <si>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</si>
  <si>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</si>
  <si>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</si>
  <si>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</si>
  <si>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</si>
  <si>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</si>
  <si>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</si>
  <si>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</si>
  <si>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</si>
  <si>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</si>
  <si>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</si>
  <si>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</si>
  <si>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</si>
  <si>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</si>
  <si>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</si>
  <si>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</si>
  <si>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</si>
  <si>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</si>
  <si>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</si>
  <si>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</si>
  <si>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</si>
  <si>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</si>
  <si>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</si>
  <si>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</si>
  <si>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</si>
  <si>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</si>
  <si>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</si>
  <si>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</si>
  <si>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</si>
  <si>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</si>
  <si>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</si>
  <si>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</si>
  <si>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</si>
  <si>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</si>
  <si>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</si>
  <si>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</si>
  <si>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</si>
  <si>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</si>
  <si>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</si>
  <si>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</si>
  <si>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</si>
  <si>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</si>
  <si>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</si>
  <si>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</si>
  <si>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</si>
  <si>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</si>
  <si>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</si>
  <si>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</si>
  <si>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</si>
  <si>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</si>
  <si>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</si>
  <si>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</si>
  <si>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</si>
  <si>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</si>
  <si>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</si>
  <si>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</si>
  <si>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</si>
  <si>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</si>
  <si>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</si>
  <si>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</si>
  <si>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</si>
  <si>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</si>
  <si>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</si>
  <si>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</si>
  <si>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</si>
  <si>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</si>
  <si>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</si>
  <si>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</si>
  <si>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</si>
  <si>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</si>
  <si>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</si>
  <si>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</si>
  <si>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</si>
  <si>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</si>
  <si>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</si>
  <si>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</si>
  <si>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</si>
  <si>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</si>
  <si>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</si>
  <si>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</si>
  <si>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</si>
  <si>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</si>
  <si>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</si>
  <si>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</si>
  <si>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</si>
  <si>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</si>
  <si>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</si>
  <si>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</si>
  <si>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</si>
  <si>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</si>
  <si>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</si>
  <si>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</si>
  <si>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</si>
  <si>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</si>
  <si>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</si>
  <si>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</si>
  <si>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</si>
  <si>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</si>
  <si>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</si>
  <si>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</si>
  <si>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</si>
  <si>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</si>
  <si>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</si>
  <si>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</si>
  <si>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</si>
  <si>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</si>
  <si>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</si>
  <si>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</si>
  <si>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</si>
  <si>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</si>
  <si>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</si>
  <si>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</si>
  <si>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</si>
  <si>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</si>
  <si>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</si>
  <si>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</si>
  <si>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</si>
  <si>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</si>
  <si>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</si>
  <si>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</si>
  <si>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</si>
  <si>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</si>
  <si>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</si>
  <si>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</si>
  <si>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</si>
  <si>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</si>
  <si>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</si>
  <si>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</si>
  <si>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</si>
  <si>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</si>
  <si>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</si>
  <si>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</si>
  <si>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</si>
  <si>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</si>
  <si>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</si>
  <si>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</si>
  <si>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</si>
  <si>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</si>
  <si>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</si>
  <si>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</si>
  <si>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</si>
  <si>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</si>
  <si>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</si>
  <si>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</si>
  <si>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</si>
  <si>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</si>
  <si>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</si>
  <si>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</si>
  <si>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</si>
  <si>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</si>
  <si>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</si>
  <si>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</si>
  <si>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</si>
  <si>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</si>
  <si>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</si>
  <si>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</si>
  <si>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</si>
  <si>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</si>
  <si>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</si>
  <si>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</si>
  <si>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</si>
  <si>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</si>
  <si>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</si>
  <si>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</si>
  <si>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</si>
  <si>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</si>
  <si>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</si>
  <si>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</si>
  <si>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</si>
  <si>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</si>
  <si>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</si>
  <si>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</si>
  <si>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</si>
  <si>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</si>
  <si>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</si>
  <si>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</si>
  <si>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</si>
  <si>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</si>
  <si>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</si>
  <si>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</si>
  <si>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</si>
  <si>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</si>
  <si>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</si>
  <si>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</si>
  <si>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</si>
  <si>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</si>
  <si>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</si>
  <si>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</si>
  <si>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</si>
  <si>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</si>
  <si>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</si>
  <si>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</si>
  <si>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</si>
  <si>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</si>
  <si>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</si>
  <si>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</si>
  <si>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</si>
  <si>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</si>
  <si>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</si>
  <si>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</si>
  <si>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</si>
  <si>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</si>
  <si>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</si>
  <si>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</si>
  <si>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</si>
  <si>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</si>
  <si>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</si>
  <si>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</si>
  <si>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</si>
  <si>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</si>
  <si>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</si>
  <si>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</si>
  <si>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</si>
  <si>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</si>
  <si>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</si>
  <si>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</si>
  <si>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</si>
  <si>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</si>
  <si>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</si>
  <si>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</si>
  <si>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</si>
  <si>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</si>
  <si>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</si>
  <si>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</si>
  <si>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</si>
  <si>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</si>
  <si>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</si>
  <si>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</si>
  <si>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</si>
  <si>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</si>
  <si>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</si>
  <si>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</si>
  <si>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</si>
  <si>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</si>
  <si>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</si>
  <si>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</si>
  <si>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</si>
  <si>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</si>
  <si>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</si>
  <si>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</si>
  <si>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</si>
  <si>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</si>
  <si>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</si>
  <si>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</si>
  <si>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</si>
  <si>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</si>
  <si>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</si>
  <si>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</si>
  <si>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</si>
  <si>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</si>
  <si>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</si>
  <si>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</si>
  <si>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</si>
  <si>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</si>
  <si>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</si>
  <si>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</si>
  <si>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</si>
  <si>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</si>
  <si>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</si>
  <si>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</si>
  <si>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</si>
  <si>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</si>
  <si>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</si>
  <si>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</si>
  <si>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</si>
  <si>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</si>
  <si>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</si>
  <si>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</si>
  <si>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</si>
  <si>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</si>
  <si>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</si>
  <si>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</si>
  <si>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</si>
  <si>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</si>
  <si>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</si>
  <si>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</si>
  <si>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</si>
  <si>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</si>
  <si>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</si>
  <si>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</si>
  <si>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</si>
  <si>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</si>
  <si>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</si>
  <si>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</si>
  <si>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</si>
  <si>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</si>
  <si>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</si>
  <si>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</si>
  <si>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</si>
  <si>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</si>
  <si>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</si>
  <si>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</si>
  <si>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</si>
  <si>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</si>
  <si>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</si>
  <si>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</si>
  <si>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</si>
  <si>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</si>
  <si>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</si>
  <si>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</si>
  <si>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</si>
  <si>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</si>
  <si>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</si>
  <si>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</si>
  <si>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</si>
  <si>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</si>
  <si>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</si>
  <si>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</si>
  <si>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</si>
  <si>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</si>
  <si>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</si>
  <si>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</si>
  <si>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</si>
  <si>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</si>
  <si>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</si>
  <si>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</si>
  <si>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</si>
  <si>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</si>
  <si>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</si>
  <si>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</si>
  <si>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</si>
  <si>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</si>
  <si>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</si>
  <si>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</si>
  <si>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</si>
  <si>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</si>
  <si>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</si>
  <si>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</si>
  <si>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</si>
  <si>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</si>
  <si>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</si>
  <si>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</si>
  <si>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</si>
  <si>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</si>
  <si>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</si>
  <si>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</si>
  <si>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</si>
  <si>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</si>
  <si>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</si>
  <si>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</si>
  <si>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</si>
  <si>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</si>
  <si>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</si>
  <si>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</si>
  <si>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</si>
  <si>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</si>
  <si>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</si>
  <si>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</si>
  <si>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</si>
  <si>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</si>
  <si>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</si>
  <si>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</si>
  <si>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</si>
  <si>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</si>
  <si>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</si>
  <si>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</si>
  <si>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</si>
  <si>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</si>
  <si>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</si>
  <si>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</si>
  <si>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</si>
  <si>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</si>
  <si>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</si>
  <si>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</si>
  <si>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</si>
  <si>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</si>
  <si>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</si>
  <si>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</si>
  <si>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</si>
  <si>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</si>
  <si>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</si>
  <si>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</si>
  <si>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</si>
  <si>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</si>
  <si>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</si>
  <si>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</si>
  <si>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</si>
  <si>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</si>
  <si>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</si>
  <si>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</si>
  <si>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</si>
  <si>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</si>
  <si>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</si>
  <si>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</si>
  <si>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</si>
  <si>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</si>
  <si>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</si>
  <si>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</si>
  <si>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</si>
  <si>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</si>
  <si>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</si>
  <si>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</si>
  <si>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</si>
  <si>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</si>
  <si>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</si>
  <si>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</si>
  <si>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</si>
  <si>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</si>
  <si>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</si>
  <si>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</si>
  <si>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</si>
  <si>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</si>
  <si>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</si>
  <si>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</si>
  <si>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</si>
  <si>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</si>
  <si>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</si>
  <si>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</si>
  <si>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</si>
  <si>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</si>
  <si>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</si>
  <si>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</si>
  <si>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</si>
  <si>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</si>
  <si>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</si>
  <si>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</si>
  <si>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</si>
  <si>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</si>
  <si>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</si>
  <si>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</si>
  <si>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</si>
  <si>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</si>
  <si>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</si>
  <si>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</si>
  <si>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</si>
  <si>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</si>
  <si>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</si>
  <si>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</si>
  <si>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</si>
  <si>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</si>
  <si>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</si>
  <si>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</si>
  <si>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</si>
  <si>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</si>
  <si>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</si>
  <si>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</si>
  <si>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</si>
  <si>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</si>
  <si>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</si>
  <si>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</si>
  <si>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</si>
  <si>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</si>
  <si>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</si>
  <si>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</si>
  <si>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</si>
  <si>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</si>
  <si>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</si>
  <si>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</si>
  <si>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</si>
  <si>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</si>
  <si>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</si>
  <si>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</si>
  <si>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</si>
  <si>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</si>
  <si>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</si>
  <si>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</si>
  <si>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</si>
  <si>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</si>
  <si>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</si>
  <si>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</si>
  <si>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</si>
  <si>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</si>
  <si>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</si>
  <si>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</si>
  <si>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</si>
  <si>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</si>
  <si>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</si>
  <si>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</si>
  <si>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</si>
  <si>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</si>
  <si>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</si>
  <si>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</si>
  <si>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</si>
  <si>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</si>
  <si>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</si>
  <si>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</si>
  <si>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</si>
  <si>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</si>
  <si>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</si>
  <si>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</si>
  <si>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</si>
  <si>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</si>
  <si>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</si>
  <si>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</si>
  <si>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</si>
  <si>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</si>
  <si>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</si>
  <si>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</si>
  <si>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</si>
  <si>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</si>
  <si>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</si>
  <si>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</si>
  <si>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</si>
  <si>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</si>
  <si>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</si>
  <si>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</si>
  <si>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</si>
  <si>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</si>
  <si>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</si>
  <si>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</si>
  <si>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</si>
  <si>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</si>
  <si>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</si>
  <si>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</si>
  <si>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</si>
  <si>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</si>
  <si>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</si>
  <si>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</si>
  <si>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</si>
  <si>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</si>
  <si>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</si>
  <si>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</si>
  <si>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</si>
  <si>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</si>
  <si>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</si>
  <si>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</si>
  <si>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</si>
  <si>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</si>
  <si>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</si>
  <si>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</si>
  <si>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</si>
  <si>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</si>
  <si>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</si>
  <si>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</si>
  <si>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</si>
  <si>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</si>
  <si>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</si>
  <si>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</si>
  <si>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</si>
  <si>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</si>
  <si>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</si>
  <si>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</si>
  <si>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</si>
  <si>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</si>
  <si>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</si>
  <si>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</si>
  <si>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</si>
  <si>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</si>
  <si>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</si>
  <si>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</si>
  <si>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</si>
  <si>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</si>
  <si>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</si>
  <si>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</si>
  <si>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</si>
  <si>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</si>
  <si>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</si>
  <si>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</si>
  <si>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</si>
  <si>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</si>
  <si>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</si>
  <si>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</si>
  <si>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</si>
  <si>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</si>
  <si>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</si>
  <si>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</si>
  <si>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</si>
  <si>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</si>
  <si>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</si>
  <si>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</si>
  <si>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</si>
  <si>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</si>
  <si>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</si>
  <si>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</si>
  <si>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</si>
  <si>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</si>
  <si>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</si>
  <si>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</si>
  <si>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</si>
  <si>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</si>
  <si>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</si>
  <si>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</si>
  <si>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</si>
  <si>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</si>
  <si>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</si>
  <si>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</si>
  <si>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</si>
  <si>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</si>
  <si>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</si>
  <si>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</si>
  <si>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</si>
  <si>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</si>
  <si>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</si>
  <si>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</si>
  <si>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</si>
  <si>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</si>
  <si>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</si>
  <si>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</si>
  <si>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</si>
  <si>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</si>
  <si>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</si>
  <si>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</si>
  <si>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</si>
  <si>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</si>
  <si>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</si>
  <si>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</si>
  <si>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</si>
  <si>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</si>
  <si>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</si>
  <si>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</si>
  <si>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</si>
  <si>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</si>
  <si>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</si>
  <si>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</si>
  <si>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</si>
  <si>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</si>
  <si>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</si>
  <si>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</si>
  <si>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</si>
  <si>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</si>
  <si>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</si>
  <si>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</si>
  <si>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</si>
  <si>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</si>
  <si>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</si>
  <si>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</si>
  <si>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</si>
  <si>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</si>
  <si>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</si>
  <si>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</si>
  <si>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</si>
  <si>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</si>
  <si>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</si>
  <si>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</si>
  <si>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</si>
  <si>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</si>
  <si>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</si>
  <si>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</si>
  <si>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</si>
  <si>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</si>
  <si>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</si>
  <si>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</si>
  <si>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</si>
  <si>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</si>
  <si>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</si>
  <si>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</si>
  <si>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</si>
  <si>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</si>
  <si>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</si>
  <si>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</si>
  <si>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</si>
  <si>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</si>
  <si>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</si>
  <si>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</si>
  <si>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</si>
  <si>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</si>
  <si>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</si>
  <si>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</si>
  <si>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</si>
  <si>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</si>
  <si>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</si>
  <si>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</si>
  <si>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</si>
  <si>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</si>
  <si>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</si>
  <si>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</si>
  <si>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</si>
  <si>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</si>
  <si>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</si>
  <si>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</si>
  <si>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</si>
  <si>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</si>
  <si>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</si>
  <si>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</si>
  <si>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</si>
  <si>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</si>
  <si>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</si>
  <si>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</si>
  <si>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</si>
  <si>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</si>
  <si>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</si>
  <si>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</si>
  <si>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</si>
  <si>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</si>
  <si>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</si>
  <si>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</si>
  <si>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</si>
  <si>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</si>
  <si>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</si>
  <si>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</si>
  <si>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</si>
  <si>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</si>
  <si>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</si>
  <si>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</si>
  <si>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</si>
  <si>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</si>
  <si>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</si>
  <si>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</si>
  <si>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</si>
  <si>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</si>
  <si>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</si>
  <si>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</si>
  <si>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</si>
  <si>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</si>
  <si>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</si>
  <si>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</si>
  <si>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</si>
  <si>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</si>
  <si>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</si>
  <si>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</si>
  <si>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</si>
  <si>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</si>
  <si>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</si>
  <si>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</si>
  <si>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</si>
  <si>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</si>
  <si>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</si>
  <si>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</si>
  <si>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</si>
  <si>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</si>
  <si>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</si>
  <si>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</si>
  <si>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</si>
  <si>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</si>
  <si>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</si>
  <si>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</si>
  <si>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</si>
  <si>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</si>
  <si>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</si>
  <si>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</si>
  <si>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</si>
  <si>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</si>
  <si>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</si>
  <si>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</si>
  <si>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</si>
  <si>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</si>
  <si>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</si>
  <si>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</si>
  <si>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</si>
  <si>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</si>
  <si>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</si>
  <si>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</si>
  <si>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</si>
  <si>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</si>
  <si>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</si>
  <si>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</si>
  <si>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</si>
  <si>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</si>
  <si>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</si>
  <si>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</si>
  <si>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</si>
  <si>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</si>
  <si>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</si>
  <si>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</si>
  <si>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</si>
  <si>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</si>
  <si>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</si>
  <si>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</si>
  <si>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</si>
  <si>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</si>
  <si>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</si>
  <si>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</si>
  <si>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</si>
  <si>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</si>
  <si>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</si>
  <si>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</si>
  <si>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</si>
  <si>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</si>
  <si>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</si>
  <si>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</si>
  <si>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</si>
  <si>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</si>
  <si>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</si>
  <si>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</si>
  <si>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</si>
  <si>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</si>
  <si>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</si>
  <si>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</si>
  <si>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</si>
  <si>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</si>
  <si>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</si>
  <si>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</si>
  <si>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</si>
  <si>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</si>
  <si>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</si>
  <si>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</si>
  <si>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</si>
  <si>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</si>
  <si>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</si>
  <si>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</si>
  <si>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</si>
  <si>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</si>
  <si>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</si>
  <si>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</si>
  <si>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</si>
  <si>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</si>
  <si>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</si>
  <si>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</si>
  <si>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</si>
  <si>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</si>
  <si>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</si>
  <si>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</si>
  <si>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</si>
  <si>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</si>
  <si>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</si>
  <si>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</si>
  <si>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</si>
  <si>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</si>
  <si>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</si>
  <si>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</si>
  <si>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</si>
  <si>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</si>
  <si>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</si>
  <si>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</si>
  <si>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</si>
  <si>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</si>
  <si>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</si>
  <si>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</si>
  <si>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</si>
  <si>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</si>
  <si>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</si>
  <si>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</si>
  <si>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</si>
  <si>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</si>
  <si>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</si>
  <si>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</si>
  <si>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</si>
  <si>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</si>
  <si>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</si>
  <si>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</si>
  <si>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</si>
  <si>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</si>
  <si>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</si>
  <si>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</si>
  <si>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</si>
  <si>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</si>
  <si>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</si>
  <si>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</si>
  <si>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</si>
  <si>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</si>
  <si>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</si>
  <si>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</si>
  <si>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</si>
  <si>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</si>
  <si>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</si>
  <si>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</si>
  <si>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</si>
  <si>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</si>
  <si>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</si>
  <si>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</si>
  <si>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</si>
  <si>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</si>
  <si>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</si>
  <si>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</si>
  <si>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</si>
  <si>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</si>
  <si>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</si>
  <si>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</si>
  <si>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</si>
  <si>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</si>
  <si>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</si>
  <si>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</si>
  <si>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</si>
  <si>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</si>
  <si>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</si>
  <si>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</si>
  <si>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</si>
  <si>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</si>
  <si>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</si>
  <si>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</si>
  <si>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</si>
  <si>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</si>
  <si>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</si>
  <si>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</si>
  <si>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</si>
  <si>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</si>
  <si>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</si>
  <si>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</si>
  <si>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</si>
  <si>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</si>
  <si>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</si>
  <si>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</si>
  <si>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</si>
  <si>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</si>
  <si>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</si>
  <si>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</si>
  <si>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</si>
  <si>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</si>
  <si>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</si>
  <si>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</si>
  <si>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</si>
  <si>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</si>
  <si>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</si>
  <si>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</si>
  <si>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</si>
  <si>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</si>
  <si>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</si>
  <si>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</si>
  <si>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</si>
  <si>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</si>
  <si>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</si>
  <si>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</si>
  <si>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</si>
  <si>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</si>
  <si>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</si>
  <si>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</si>
  <si>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</si>
  <si>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</si>
  <si>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</si>
  <si>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</si>
  <si>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</si>
  <si>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</si>
  <si>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</si>
  <si>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</si>
  <si>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</si>
  <si>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</si>
  <si>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</si>
  <si>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</si>
  <si>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</si>
  <si>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</si>
  <si>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</si>
  <si>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</si>
  <si>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</si>
  <si>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</si>
  <si>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</si>
  <si>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</si>
  <si>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</si>
  <si>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</si>
  <si>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</si>
  <si>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</si>
  <si>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</si>
  <si>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</si>
  <si>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</si>
  <si>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</si>
  <si>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</si>
  <si>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</si>
  <si>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</si>
  <si>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</si>
  <si>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</si>
  <si>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</si>
  <si>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</si>
  <si>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</si>
  <si>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</si>
  <si>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</si>
  <si>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</si>
  <si>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</si>
  <si>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</si>
  <si>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</si>
  <si>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</si>
  <si>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</si>
  <si>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</si>
  <si>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</si>
  <si>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</si>
  <si>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</si>
  <si>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</si>
  <si>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</si>
  <si>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</si>
  <si>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</si>
  <si>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</si>
  <si>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</si>
  <si>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</si>
  <si>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</si>
  <si>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</si>
  <si>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</si>
  <si>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</si>
  <si>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</si>
  <si>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</si>
  <si>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</si>
  <si>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</si>
  <si>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</si>
  <si>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</si>
  <si>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</si>
  <si>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</si>
  <si>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</si>
  <si>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</si>
  <si>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</si>
  <si>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</si>
  <si>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</si>
  <si>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</si>
  <si>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</si>
  <si>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</si>
  <si>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</si>
  <si>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</si>
  <si>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</si>
  <si>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</si>
  <si>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</si>
  <si>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</si>
  <si>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</si>
  <si>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</si>
  <si>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</si>
  <si>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</si>
  <si>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</si>
  <si>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</si>
  <si>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</si>
  <si>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</si>
  <si>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</si>
  <si>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</si>
  <si>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</si>
  <si>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</si>
  <si>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</si>
  <si>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</si>
  <si>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</si>
  <si>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</si>
  <si>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</si>
  <si>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</si>
  <si>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</si>
  <si>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</si>
  <si>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</si>
  <si>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</si>
  <si>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</si>
  <si>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</si>
  <si>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</si>
  <si>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</si>
  <si>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</si>
  <si>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</si>
  <si>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</si>
  <si>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</si>
  <si>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</si>
  <si>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</si>
  <si>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</si>
  <si>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</si>
  <si>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</si>
  <si>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</si>
  <si>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</si>
  <si>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</si>
  <si>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</si>
  <si>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</si>
  <si>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</si>
  <si>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</si>
  <si>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</si>
  <si>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</si>
  <si>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</si>
  <si>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</si>
  <si>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</si>
  <si>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</si>
  <si>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</si>
  <si>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</si>
  <si>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</si>
  <si>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</si>
  <si>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</si>
  <si>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</si>
  <si>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</si>
  <si>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</si>
  <si>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</si>
  <si>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</si>
  <si>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</si>
  <si>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</si>
  <si>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</si>
  <si>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</si>
  <si>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</si>
  <si>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</si>
  <si>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</si>
  <si>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</si>
  <si>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</si>
  <si>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</si>
  <si>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</si>
  <si>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</si>
  <si>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</si>
  <si>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</si>
  <si>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</si>
  <si>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</si>
  <si>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</si>
  <si>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</si>
  <si>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</si>
  <si>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</si>
  <si>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</si>
  <si>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</si>
  <si>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</si>
  <si>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</si>
  <si>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</si>
  <si>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</si>
  <si>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</si>
  <si>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</si>
  <si>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</si>
  <si>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</si>
  <si>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</si>
  <si>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</si>
  <si>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</si>
  <si>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</si>
  <si>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</si>
  <si>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</si>
  <si>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</si>
  <si>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</si>
  <si>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</si>
  <si>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</si>
  <si>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</si>
  <si>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</si>
  <si>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</si>
  <si>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</si>
  <si>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</si>
  <si>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</si>
  <si>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</si>
  <si>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</si>
  <si>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</si>
  <si>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</si>
  <si>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</si>
  <si>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</si>
  <si>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</si>
  <si>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</si>
  <si>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</si>
  <si>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</si>
  <si>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</si>
  <si>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</si>
  <si>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</si>
  <si>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</si>
  <si>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</si>
  <si>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</si>
  <si>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</si>
  <si>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</si>
  <si>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</si>
  <si>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</si>
  <si>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</si>
  <si>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</si>
  <si>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</si>
  <si>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</si>
  <si>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</si>
  <si>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</si>
  <si>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</si>
  <si>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</si>
  <si>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</si>
  <si>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</si>
  <si>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</si>
  <si>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</si>
  <si>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</si>
  <si>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</si>
  <si>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</si>
  <si>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</si>
  <si>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</si>
  <si>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</si>
  <si>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</si>
  <si>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</si>
  <si>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</si>
  <si>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</si>
  <si>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</si>
  <si>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</si>
  <si>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</si>
  <si>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</si>
  <si>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</si>
  <si>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</si>
  <si>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</si>
  <si>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</si>
  <si>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</si>
  <si>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</si>
  <si>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</si>
  <si>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</si>
  <si>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</si>
  <si>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</si>
  <si>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</si>
  <si>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</si>
  <si>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</si>
  <si>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</si>
  <si>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</si>
  <si>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</si>
  <si>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</si>
  <si>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</si>
  <si>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</si>
  <si>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</si>
  <si>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</si>
  <si>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</si>
  <si>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</si>
  <si>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</si>
  <si>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</si>
  <si>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</si>
  <si>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</si>
  <si>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</si>
  <si>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</si>
  <si>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</si>
  <si>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</si>
  <si>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</si>
  <si>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</si>
  <si>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</si>
  <si>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</si>
  <si>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</si>
  <si>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</si>
  <si>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</si>
  <si>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</si>
  <si>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</si>
  <si>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</si>
  <si>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</si>
  <si>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</si>
  <si>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</si>
  <si>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</si>
  <si>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</si>
  <si>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</si>
  <si>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</si>
  <si>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</si>
  <si>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</si>
  <si>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</si>
  <si>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</si>
  <si>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</si>
  <si>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</si>
  <si>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</si>
  <si>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</si>
  <si>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</si>
  <si>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</si>
  <si>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</si>
  <si>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</si>
  <si>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</si>
  <si>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</si>
  <si>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</si>
  <si>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</si>
  <si>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</si>
  <si>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</si>
  <si>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</si>
  <si>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</si>
  <si>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</si>
  <si>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</si>
  <si>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</si>
  <si>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</si>
  <si>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</si>
  <si>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</si>
  <si>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</si>
  <si>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</si>
  <si>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</si>
  <si>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</si>
  <si>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</si>
  <si>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</si>
  <si>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</si>
  <si>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</si>
  <si>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</si>
  <si>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</si>
  <si>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</si>
  <si>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</si>
  <si>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</si>
  <si>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</si>
  <si>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</si>
  <si>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</si>
  <si>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</si>
  <si>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</si>
  <si>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</si>
  <si>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</si>
  <si>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</si>
  <si>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</si>
  <si>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</si>
  <si>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</si>
  <si>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</si>
  <si>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</si>
  <si>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</si>
  <si>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</si>
  <si>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</si>
  <si>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</si>
  <si>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</si>
  <si>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</si>
  <si>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</si>
  <si>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</si>
  <si>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</si>
  <si>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</si>
  <si>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</si>
  <si>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</si>
  <si>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</si>
  <si>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</si>
  <si>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</si>
  <si>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</si>
  <si>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</si>
  <si>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</si>
  <si>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</si>
  <si>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</si>
  <si>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</si>
  <si>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</si>
  <si>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</si>
  <si>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</si>
  <si>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</si>
  <si>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</si>
  <si>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</si>
  <si>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</si>
  <si>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</si>
  <si>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</si>
  <si>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</si>
  <si>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</si>
  <si>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</si>
  <si>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</si>
  <si>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</si>
  <si>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</si>
  <si>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</si>
  <si>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</si>
  <si>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</si>
  <si>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</si>
  <si>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</si>
  <si>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</si>
  <si>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</si>
  <si>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</si>
  <si>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</si>
  <si>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</si>
  <si>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</si>
  <si>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</si>
  <si>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</si>
  <si>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</si>
  <si>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</si>
  <si>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</si>
  <si>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</si>
  <si>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</si>
  <si>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</si>
  <si>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</si>
  <si>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</si>
  <si>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</si>
  <si>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</si>
  <si>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</si>
  <si>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</si>
  <si>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</si>
  <si>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</si>
  <si>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</si>
  <si>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</si>
  <si>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</si>
  <si>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</si>
  <si>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</si>
  <si>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</si>
  <si>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</si>
  <si>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</si>
  <si>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</si>
  <si>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</si>
  <si>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</si>
  <si>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</si>
  <si>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</si>
  <si>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</si>
  <si>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</si>
  <si>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</si>
  <si>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</si>
  <si>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</si>
  <si>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</si>
  <si>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</si>
  <si>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</si>
  <si>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</si>
  <si>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</si>
  <si>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</si>
  <si>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</si>
  <si>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</si>
  <si>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</si>
  <si>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</si>
  <si>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</si>
  <si>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</si>
  <si>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</si>
  <si>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</si>
  <si>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</si>
  <si>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</si>
  <si>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</si>
  <si>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</si>
  <si>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</si>
  <si>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</si>
  <si>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</si>
  <si>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</si>
  <si>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</si>
  <si>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</si>
  <si>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</si>
  <si>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</si>
  <si>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</si>
  <si>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</si>
  <si>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</si>
  <si>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</si>
  <si>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</si>
  <si>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</si>
  <si>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</si>
  <si>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</si>
  <si>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</si>
  <si>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</si>
  <si>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</si>
  <si>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</si>
  <si>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</si>
  <si>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</si>
  <si>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</si>
  <si>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</si>
  <si>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</si>
  <si>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</si>
  <si>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</si>
  <si>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</si>
  <si>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</si>
  <si>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</si>
  <si>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</si>
  <si>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</si>
  <si>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</si>
  <si>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</si>
  <si>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</si>
  <si>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</si>
  <si>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</si>
  <si>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</si>
  <si>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</si>
  <si>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</si>
  <si>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</si>
  <si>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</si>
  <si>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</si>
  <si>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</si>
  <si>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</si>
  <si>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</si>
  <si>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</si>
  <si>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</si>
  <si>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</si>
  <si>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</si>
  <si>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</si>
  <si>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</si>
  <si>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</si>
  <si>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</si>
  <si>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</si>
  <si>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</si>
  <si>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</si>
  <si>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</si>
  <si>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</si>
  <si>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</si>
  <si>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</si>
  <si>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</si>
  <si>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</si>
  <si>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</si>
  <si>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</si>
  <si>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</si>
  <si>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</si>
  <si>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</si>
  <si>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</si>
  <si>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</si>
  <si>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</si>
  <si>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</si>
  <si>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</si>
  <si>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</si>
  <si>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</si>
  <si>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</si>
  <si>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</si>
  <si>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</si>
  <si>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</si>
  <si>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</si>
  <si>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</si>
  <si>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</si>
  <si>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</si>
  <si>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</si>
  <si>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</si>
  <si>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</si>
  <si>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</si>
  <si>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</si>
  <si>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</si>
  <si>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</si>
  <si>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</si>
  <si>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</si>
  <si>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</si>
  <si>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</si>
  <si>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</si>
  <si>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</si>
  <si>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</si>
  <si>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</si>
  <si>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</si>
  <si>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</si>
  <si>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</si>
  <si>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</si>
  <si>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</si>
  <si>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</si>
  <si>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</si>
  <si>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</si>
  <si>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</si>
  <si>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</si>
  <si>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</si>
  <si>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</si>
  <si>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</si>
  <si>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</si>
  <si>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</si>
  <si>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</si>
  <si>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</si>
  <si>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</si>
  <si>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</si>
  <si>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</si>
  <si>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</si>
  <si>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</si>
  <si>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</si>
  <si>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</si>
  <si>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</si>
  <si>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</si>
  <si>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</si>
  <si>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</si>
  <si>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</si>
  <si>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</si>
  <si>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</si>
  <si>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</si>
  <si>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</si>
  <si>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</si>
  <si>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</si>
  <si>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</si>
  <si>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</si>
  <si>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</si>
  <si>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</si>
  <si>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</si>
  <si>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</si>
  <si>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</si>
  <si>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</si>
  <si>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</si>
  <si>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</si>
  <si>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</si>
  <si>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</si>
  <si>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</si>
  <si>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</si>
  <si>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</si>
  <si>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</si>
  <si>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</si>
  <si>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</si>
  <si>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</si>
  <si>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</si>
  <si>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</si>
  <si>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</si>
  <si>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</si>
  <si>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</si>
  <si>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</si>
  <si>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</si>
  <si>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</si>
  <si>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</si>
  <si>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</si>
  <si>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</si>
  <si>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</si>
  <si>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</si>
  <si>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</si>
  <si>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</si>
  <si>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</si>
  <si>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</si>
  <si>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</si>
  <si>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</si>
  <si>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</si>
  <si>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</si>
  <si>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</si>
  <si>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</si>
  <si>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</si>
  <si>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</si>
  <si>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</si>
  <si>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</si>
  <si>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</si>
  <si>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</si>
  <si>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</si>
  <si>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</si>
  <si>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</si>
  <si>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</si>
  <si>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</si>
  <si>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</si>
  <si>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</si>
  <si>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</si>
  <si>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</si>
  <si>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</si>
  <si>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</si>
  <si>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</si>
  <si>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</si>
  <si>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</si>
  <si>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</si>
  <si>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</si>
  <si>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</si>
  <si>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</si>
  <si>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</si>
  <si>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</si>
  <si>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</si>
  <si>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</si>
  <si>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</si>
  <si>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</si>
  <si>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</si>
  <si>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</si>
  <si>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</si>
  <si>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</si>
  <si>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</si>
  <si>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</si>
  <si>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</si>
  <si>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</si>
  <si>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</si>
  <si>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</si>
  <si>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</si>
  <si>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</si>
  <si>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</si>
  <si>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</si>
  <si>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</si>
  <si>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</si>
  <si>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</si>
  <si>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</si>
  <si>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</si>
  <si>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</si>
  <si>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</si>
  <si>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</si>
  <si>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</si>
  <si>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</si>
  <si>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</si>
  <si>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</si>
  <si>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</si>
  <si>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</si>
  <si>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</si>
  <si>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</si>
  <si>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</si>
  <si>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</si>
  <si>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</si>
  <si>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</si>
  <si>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</si>
  <si>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</si>
  <si>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</si>
  <si>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</si>
  <si>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</si>
  <si>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</si>
  <si>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</si>
  <si>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</si>
  <si>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</si>
  <si>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</si>
  <si>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</si>
  <si>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</si>
  <si>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</si>
  <si>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</si>
  <si>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</si>
  <si>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</si>
  <si>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</si>
  <si>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</si>
  <si>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</si>
  <si>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</si>
  <si>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</si>
  <si>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</si>
  <si>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</si>
  <si>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</si>
  <si>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</si>
  <si>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</si>
  <si>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</si>
  <si>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</si>
  <si>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</si>
  <si>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</si>
  <si>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</si>
  <si>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</si>
  <si>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</si>
  <si>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</si>
  <si>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</si>
  <si>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</si>
  <si>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</si>
  <si>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</si>
  <si>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</si>
  <si>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</si>
  <si>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</si>
  <si>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</si>
  <si>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</si>
  <si>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</si>
  <si>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</si>
  <si>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</si>
  <si>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</si>
  <si>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</si>
  <si>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</si>
  <si>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</si>
  <si>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</si>
  <si>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</si>
  <si>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</si>
  <si>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</si>
  <si>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</si>
  <si>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</si>
  <si>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</si>
  <si>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</si>
  <si>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</si>
  <si>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</si>
  <si>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</si>
  <si>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</si>
  <si>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</si>
  <si>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</si>
  <si>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</si>
  <si>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</si>
  <si>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</si>
  <si>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</si>
  <si>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</si>
  <si>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</si>
  <si>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</si>
  <si>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</si>
  <si>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</si>
  <si>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</si>
  <si>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</si>
  <si>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</si>
  <si>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</si>
  <si>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</si>
  <si>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</si>
  <si>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</si>
  <si>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</si>
  <si>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</si>
  <si>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</si>
  <si>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</si>
  <si>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</si>
  <si>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</si>
  <si>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</si>
  <si>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</si>
  <si>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</si>
  <si>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</si>
  <si>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</si>
  <si>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</si>
  <si>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</si>
  <si>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</si>
  <si>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</si>
  <si>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</si>
  <si>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</si>
  <si>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</si>
  <si>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</si>
  <si>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</si>
  <si>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</si>
  <si>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</si>
  <si>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</si>
  <si>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</si>
  <si>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</si>
  <si>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</si>
  <si>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</si>
  <si>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</si>
  <si>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</si>
  <si>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</si>
  <si>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</si>
  <si>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</si>
  <si>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</si>
  <si>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</si>
  <si>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</si>
  <si>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</si>
  <si>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</si>
  <si>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</si>
  <si>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</si>
  <si>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</si>
  <si>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</si>
  <si>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</si>
  <si>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</si>
  <si>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</si>
  <si>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</si>
  <si>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</si>
  <si>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</si>
  <si>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</si>
  <si>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</si>
  <si>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</si>
  <si>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</si>
  <si>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</si>
  <si>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</si>
  <si>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</si>
  <si>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</si>
  <si>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</si>
  <si>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</si>
  <si>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</si>
  <si>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</si>
  <si>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</si>
  <si>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</si>
  <si>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</si>
  <si>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</si>
  <si>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</si>
  <si>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</si>
  <si>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</si>
  <si>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</si>
  <si>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</si>
  <si>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</si>
  <si>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</si>
  <si>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</si>
  <si>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</si>
  <si>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</si>
  <si>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</si>
  <si>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</si>
  <si>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</si>
  <si>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</si>
  <si>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</si>
  <si>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</si>
  <si>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</si>
  <si>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</si>
  <si>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</si>
  <si>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</si>
  <si>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</si>
  <si>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</si>
  <si>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</si>
  <si>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</si>
  <si>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</si>
  <si>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</si>
  <si>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</si>
  <si>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</si>
  <si>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</si>
  <si>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</si>
  <si>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</si>
  <si>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</si>
  <si>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</si>
  <si>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</si>
  <si>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</si>
  <si>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</si>
  <si>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</si>
  <si>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</si>
  <si>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</si>
  <si>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</si>
  <si>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</si>
  <si>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</si>
  <si>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</si>
  <si>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</si>
  <si>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</si>
  <si>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</si>
  <si>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</si>
  <si>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</si>
  <si>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</si>
  <si>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</si>
  <si>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</si>
  <si>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</si>
  <si>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</si>
  <si>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</si>
  <si>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</si>
  <si>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</si>
  <si>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</si>
  <si>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</si>
  <si>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</si>
  <si>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</si>
  <si>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</si>
  <si>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</si>
  <si>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</si>
  <si>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</si>
  <si>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</si>
  <si>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</si>
  <si>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</si>
  <si>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</si>
  <si>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</si>
  <si>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</si>
  <si>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</si>
  <si>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</si>
  <si>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</si>
  <si>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</si>
  <si>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</si>
  <si>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</si>
  <si>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</si>
  <si>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</si>
  <si>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</si>
  <si>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</si>
  <si>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</si>
  <si>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</si>
  <si>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</si>
  <si>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</si>
  <si>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</si>
  <si>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</si>
  <si>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</si>
  <si>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</si>
  <si>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</si>
  <si>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</si>
  <si>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</si>
  <si>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</si>
  <si>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</si>
  <si>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</si>
  <si>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</si>
  <si>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</si>
  <si>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</si>
  <si>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</si>
  <si>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</si>
  <si>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</si>
  <si>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</si>
  <si>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</si>
  <si>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</si>
  <si>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</si>
  <si>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</si>
  <si>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</si>
  <si>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</si>
  <si>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</si>
  <si>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</si>
  <si>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</si>
  <si>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</si>
  <si>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</si>
  <si>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</si>
  <si>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</si>
  <si>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</si>
  <si>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</si>
  <si>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</si>
  <si>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</si>
  <si>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</si>
  <si>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</si>
  <si>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</si>
  <si>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</si>
  <si>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</si>
  <si>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</si>
  <si>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</si>
  <si>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</si>
  <si>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</si>
  <si>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</si>
  <si>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</si>
  <si>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</si>
  <si>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</si>
  <si>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</si>
  <si>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</si>
  <si>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</si>
  <si>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</si>
  <si>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</si>
  <si>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</si>
  <si>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</si>
  <si>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</si>
  <si>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</si>
  <si>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</si>
  <si>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</si>
  <si>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</si>
  <si>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</si>
  <si>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</si>
  <si>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</si>
  <si>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</si>
  <si>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</si>
  <si>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</si>
  <si>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</si>
  <si>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</si>
  <si>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</si>
  <si>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</si>
  <si>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</si>
  <si>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</si>
  <si>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</si>
  <si>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</si>
  <si>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</si>
  <si>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</si>
  <si>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</si>
  <si>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</si>
  <si>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</si>
  <si>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</si>
  <si>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</si>
  <si>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</si>
  <si>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</si>
  <si>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</si>
  <si>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</si>
  <si>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</si>
  <si>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</si>
  <si>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</si>
  <si>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</si>
  <si>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</si>
  <si>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</si>
  <si>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</si>
  <si>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</si>
  <si>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</si>
  <si>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</si>
  <si>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</si>
  <si>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</si>
  <si>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</si>
  <si>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</si>
  <si>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</si>
  <si>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</si>
  <si>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</si>
  <si>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</si>
  <si>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</si>
  <si>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</si>
  <si>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</si>
  <si>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</si>
  <si>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</si>
  <si>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</si>
  <si>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</si>
  <si>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</si>
  <si>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</si>
  <si>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</si>
  <si>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</si>
  <si>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</si>
  <si>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</si>
  <si>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</si>
  <si>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</si>
  <si>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</si>
  <si>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</si>
  <si>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</si>
  <si>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</si>
  <si>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</si>
  <si>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</si>
  <si>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</si>
  <si>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</si>
  <si>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</si>
  <si>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</si>
  <si>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</si>
  <si>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</si>
  <si>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</si>
  <si>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</si>
  <si>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</si>
  <si>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</si>
  <si>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</si>
  <si>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</si>
  <si>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</si>
  <si>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</si>
  <si>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</si>
  <si>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</si>
  <si>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</si>
  <si>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</si>
  <si>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</si>
  <si>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</si>
  <si>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</si>
  <si>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</si>
  <si>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</si>
  <si>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</si>
  <si>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</si>
  <si>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</si>
  <si>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</si>
  <si>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</si>
  <si>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</si>
  <si>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</si>
  <si>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</si>
  <si>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</si>
  <si>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</si>
  <si>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</si>
  <si>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</si>
  <si>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</si>
  <si>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</si>
  <si>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</si>
  <si>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</si>
  <si>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</si>
  <si>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</si>
  <si>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</si>
  <si>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</si>
  <si>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</si>
  <si>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</si>
  <si>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</si>
  <si>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</si>
  <si>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</si>
  <si>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</si>
  <si>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</si>
  <si>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</si>
  <si>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</si>
  <si>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</si>
  <si>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</si>
  <si>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</si>
  <si>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</si>
  <si>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</si>
  <si>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</si>
  <si>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</si>
  <si>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</si>
  <si>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</si>
  <si>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</si>
  <si>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</si>
  <si>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</si>
  <si>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</si>
  <si>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</si>
  <si>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</si>
  <si>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</si>
  <si>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</si>
  <si>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</si>
  <si>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</si>
  <si>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</si>
  <si>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</si>
  <si>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</si>
  <si>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</si>
  <si>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</si>
  <si>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</si>
  <si>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</si>
  <si>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</si>
  <si>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</si>
  <si>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</si>
  <si>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</si>
  <si>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</si>
  <si>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</si>
  <si>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</si>
  <si>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</si>
  <si>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</si>
  <si>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</si>
  <si>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</si>
  <si>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</si>
  <si>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</si>
  <si>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</si>
  <si>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</si>
  <si>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</si>
  <si>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</si>
  <si>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</si>
  <si>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</si>
  <si>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</si>
  <si>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</si>
  <si>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</si>
  <si>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</si>
  <si>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</si>
  <si>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</si>
  <si>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</si>
  <si>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</si>
  <si>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</si>
  <si>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</si>
  <si>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</si>
  <si>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</si>
  <si>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</si>
  <si>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</si>
  <si>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</si>
  <si>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</si>
  <si>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</si>
  <si>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</si>
  <si>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</si>
  <si>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</si>
  <si>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</si>
  <si>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</si>
  <si>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</si>
  <si>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</si>
  <si>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</si>
  <si>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</si>
  <si>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</si>
  <si>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</si>
  <si>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</si>
  <si>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</si>
  <si>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</si>
  <si>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</si>
  <si>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</si>
  <si>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</si>
  <si>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</si>
  <si>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</si>
  <si>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</si>
  <si>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</si>
  <si>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</si>
  <si>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</si>
  <si>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</si>
  <si>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</si>
  <si>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</si>
  <si>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</si>
  <si>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</si>
  <si>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</si>
  <si>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</si>
  <si>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</si>
  <si>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</si>
  <si>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</si>
  <si>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</si>
  <si>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</si>
  <si>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</si>
  <si>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</si>
  <si>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</si>
  <si>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</si>
  <si>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</si>
  <si>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</si>
  <si>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</si>
  <si>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</si>
  <si>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</si>
  <si>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</si>
  <si>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</si>
  <si>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</si>
  <si>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</si>
  <si>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</si>
  <si>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</si>
  <si>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</si>
  <si>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</si>
  <si>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</si>
  <si>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</si>
  <si>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</si>
  <si>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</si>
  <si>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</si>
  <si>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</si>
  <si>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</si>
  <si>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</si>
  <si>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</si>
  <si>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</si>
  <si>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</si>
  <si>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</si>
  <si>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</si>
  <si>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</si>
  <si>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</si>
  <si>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</si>
  <si>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</si>
  <si>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</si>
  <si>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</si>
  <si>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</si>
  <si>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</si>
  <si>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</si>
  <si>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</si>
  <si>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</si>
  <si>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</si>
  <si>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</si>
  <si>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</si>
  <si>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</si>
  <si>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</si>
  <si>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</si>
  <si>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</si>
  <si>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</si>
  <si>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</si>
  <si>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</si>
  <si>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</si>
  <si>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</si>
  <si>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</si>
  <si>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</si>
  <si>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</si>
  <si>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</si>
  <si>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</si>
  <si>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</si>
  <si>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</si>
  <si>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</si>
  <si>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</si>
  <si>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</si>
  <si>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</si>
  <si>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</si>
  <si>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</si>
  <si>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</si>
  <si>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</si>
  <si>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</si>
  <si>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</si>
  <si>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</si>
  <si>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</si>
  <si>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</si>
  <si>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</si>
  <si>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</si>
  <si>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</si>
  <si>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</si>
  <si>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</si>
  <si>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</si>
  <si>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</si>
  <si>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</si>
  <si>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</si>
  <si>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</si>
  <si>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</si>
  <si>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</si>
  <si>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</si>
  <si>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</si>
  <si>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</si>
  <si>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</si>
  <si>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</si>
  <si>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</si>
  <si>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</si>
  <si>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</si>
  <si>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</si>
  <si>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</si>
  <si>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</si>
  <si>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</si>
  <si>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</si>
  <si>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</si>
  <si>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</si>
  <si>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</si>
  <si>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</si>
  <si>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</si>
  <si>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</si>
  <si>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</si>
  <si>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</si>
  <si>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</si>
  <si>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</si>
  <si>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</si>
  <si>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</si>
  <si>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</si>
  <si>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</si>
  <si>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</si>
  <si>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</si>
  <si>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</si>
  <si>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</si>
  <si>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</si>
  <si>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</si>
  <si>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</si>
  <si>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</si>
  <si>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</si>
  <si>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</si>
  <si>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</si>
  <si>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</si>
  <si>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</si>
  <si>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</si>
  <si>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</si>
  <si>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</si>
  <si>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</si>
  <si>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</si>
  <si>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</si>
  <si>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</si>
  <si>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</si>
  <si>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</si>
  <si>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</si>
  <si>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</si>
  <si>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</si>
  <si>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</si>
  <si>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</si>
  <si>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</si>
  <si>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</si>
  <si>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</si>
  <si>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</si>
  <si>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</si>
  <si>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</si>
  <si>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</si>
  <si>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</si>
  <si>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</si>
  <si>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</si>
  <si>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</si>
  <si>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</si>
  <si>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</si>
  <si>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</si>
  <si>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</si>
  <si>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</si>
  <si>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</si>
  <si>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</si>
  <si>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</si>
  <si>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</si>
  <si>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</si>
  <si>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</si>
  <si>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</si>
  <si>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</si>
  <si>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</si>
  <si>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</si>
  <si>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</si>
  <si>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</si>
  <si>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</si>
  <si>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</si>
  <si>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</si>
  <si>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</si>
  <si>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</si>
  <si>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</si>
  <si>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</si>
  <si>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</si>
  <si>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</si>
  <si>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</si>
  <si>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</si>
  <si>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</si>
  <si>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</si>
  <si>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</si>
  <si>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</si>
  <si>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</si>
  <si>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</si>
  <si>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</si>
  <si>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</si>
  <si>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</si>
  <si>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</si>
  <si>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</si>
  <si>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</si>
  <si>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</si>
  <si>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</si>
  <si>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</si>
  <si>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</si>
  <si>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</si>
  <si>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</si>
  <si>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</si>
  <si>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</si>
  <si>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</si>
  <si>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</si>
  <si>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</si>
  <si>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</si>
  <si>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</si>
  <si>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</si>
  <si>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</si>
  <si>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</si>
  <si>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</si>
  <si>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</si>
  <si>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</si>
  <si>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</si>
  <si>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</si>
  <si>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</si>
  <si>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</si>
  <si>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</si>
  <si>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</si>
  <si>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</si>
  <si>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</si>
  <si>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</si>
  <si>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</si>
  <si>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</si>
  <si>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</si>
  <si>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</si>
  <si>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</si>
  <si>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</si>
  <si>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</si>
  <si>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</si>
  <si>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</si>
  <si>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</si>
  <si>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</si>
  <si>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</si>
  <si>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</si>
  <si>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</si>
  <si>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</si>
  <si>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</si>
  <si>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</si>
  <si>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</si>
  <si>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</si>
  <si>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</si>
  <si>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</si>
  <si>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</si>
  <si>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</si>
  <si>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</si>
  <si>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</si>
  <si>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</si>
  <si>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</si>
  <si>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</si>
  <si>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</si>
  <si>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</si>
  <si>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</si>
  <si>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</si>
  <si>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</si>
  <si>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</si>
  <si>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</si>
  <si>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</si>
  <si>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</si>
  <si>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</si>
  <si>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</si>
  <si>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</si>
  <si>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</si>
  <si>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</si>
  <si>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</si>
  <si>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</si>
  <si>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</si>
  <si>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</si>
  <si>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</si>
  <si>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</si>
  <si>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</si>
  <si>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</si>
  <si>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</si>
  <si>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</si>
  <si>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</si>
  <si>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</si>
  <si>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</si>
  <si>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</si>
  <si>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</si>
  <si>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</si>
  <si>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</si>
  <si>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</si>
  <si>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</si>
  <si>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</si>
  <si>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</si>
  <si>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</si>
  <si>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</si>
  <si>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</si>
  <si>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</si>
  <si>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</si>
  <si>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</si>
  <si>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</si>
  <si>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</si>
  <si>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</si>
  <si>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</si>
  <si>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</si>
  <si>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</si>
  <si>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</si>
  <si>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</si>
  <si>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</si>
  <si>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</si>
  <si>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</si>
  <si>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</si>
  <si>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</si>
  <si>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</si>
  <si>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</si>
  <si>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</si>
  <si>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</si>
  <si>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</si>
  <si>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</si>
  <si>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</si>
  <si>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</si>
  <si>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</si>
  <si>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</si>
  <si>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</si>
  <si>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</si>
  <si>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</si>
  <si>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</si>
  <si>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</si>
  <si>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</si>
  <si>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</si>
  <si>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</si>
  <si>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</si>
  <si>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</si>
  <si>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</si>
  <si>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</si>
  <si>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</si>
  <si>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</si>
  <si>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</si>
  <si>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</si>
  <si>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</si>
  <si>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</si>
  <si>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</si>
  <si>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</si>
  <si>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</si>
  <si>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</si>
  <si>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</si>
  <si>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</si>
  <si>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</si>
  <si>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</si>
  <si>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</si>
  <si>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</si>
  <si>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</si>
  <si>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</si>
  <si>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</si>
  <si>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</si>
  <si>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</si>
  <si>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</si>
  <si>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</si>
  <si>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</si>
  <si>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</si>
  <si>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</si>
  <si>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</si>
  <si>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</si>
  <si>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</si>
  <si>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</si>
  <si>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</si>
  <si>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</si>
  <si>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</si>
  <si>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</si>
  <si>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</si>
  <si>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</si>
  <si>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</si>
  <si>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</si>
  <si>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</si>
  <si>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</si>
  <si>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</si>
  <si>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</si>
  <si>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</si>
  <si>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</si>
  <si>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</si>
  <si>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</si>
  <si>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</si>
  <si>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</si>
  <si>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</si>
  <si>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</si>
  <si>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</si>
  <si>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</si>
  <si>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</si>
  <si>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</si>
  <si>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</si>
  <si>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</si>
  <si>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</si>
  <si>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</si>
  <si>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</si>
  <si>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</si>
  <si>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</si>
  <si>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</si>
  <si>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</si>
  <si>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</si>
  <si>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</si>
  <si>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</si>
  <si>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</si>
  <si>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</si>
  <si>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</si>
  <si>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</si>
  <si>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</si>
  <si>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</si>
  <si>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</si>
  <si>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</si>
  <si>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</si>
  <si>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</si>
  <si>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</si>
  <si>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</si>
  <si>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</si>
  <si>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</si>
  <si>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</si>
  <si>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</si>
  <si>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</si>
  <si>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</si>
  <si>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</si>
  <si>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</si>
  <si>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</si>
  <si>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</si>
  <si>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</si>
  <si>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</si>
  <si>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</si>
  <si>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</si>
  <si>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</si>
  <si>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</si>
  <si>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</si>
  <si>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</si>
  <si>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</si>
  <si>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</si>
  <si>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</si>
  <si>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</si>
  <si>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</si>
  <si>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</si>
  <si>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</si>
  <si>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</si>
  <si>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</si>
  <si>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</si>
  <si>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</si>
  <si>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</si>
  <si>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</si>
  <si>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</si>
  <si>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</si>
  <si>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</si>
  <si>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</si>
  <si>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</si>
  <si>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</si>
  <si>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</si>
  <si>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</si>
  <si>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</si>
  <si>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</si>
  <si>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</si>
  <si>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</si>
  <si>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</si>
  <si>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</si>
  <si>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</si>
  <si>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</si>
  <si>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</si>
  <si>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</si>
  <si>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</si>
  <si>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</si>
  <si>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</si>
  <si>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</si>
  <si>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</si>
  <si>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</si>
  <si>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</si>
  <si>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</si>
  <si>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</si>
  <si>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</si>
  <si>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</si>
  <si>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</si>
  <si>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</si>
  <si>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</si>
  <si>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</si>
  <si>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</si>
  <si>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</si>
  <si>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</si>
  <si>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</si>
  <si>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</si>
  <si>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</si>
  <si>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</si>
  <si>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</si>
  <si>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</si>
  <si>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</si>
  <si>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</si>
  <si>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</si>
  <si>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</si>
  <si>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</si>
  <si>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</si>
  <si>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</si>
  <si>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</si>
  <si>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</si>
  <si>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</si>
  <si>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</si>
  <si>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</si>
  <si>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</si>
  <si>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</si>
  <si>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</si>
  <si>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</si>
  <si>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</si>
  <si>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</si>
  <si>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</si>
  <si>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</si>
  <si>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</si>
  <si>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</si>
  <si>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</si>
  <si>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</si>
  <si>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</si>
  <si>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</si>
  <si>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</si>
  <si>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</si>
  <si>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</si>
  <si>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</si>
  <si>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</si>
  <si>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</si>
  <si>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</si>
  <si>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</si>
  <si>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</si>
  <si>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</si>
  <si>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</si>
  <si>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</si>
  <si>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</si>
  <si>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</si>
  <si>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</si>
  <si>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</si>
  <si>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</si>
  <si>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</si>
  <si>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</si>
  <si>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</si>
  <si>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</si>
  <si>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</si>
  <si>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</si>
  <si>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</si>
  <si>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</si>
  <si>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</si>
  <si>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</si>
  <si>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</si>
  <si>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</si>
  <si>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</si>
  <si>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</si>
  <si>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</si>
  <si>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</si>
  <si>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</si>
  <si>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</si>
  <si>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</si>
  <si>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</si>
  <si>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</si>
  <si>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</si>
  <si>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</si>
  <si>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</si>
  <si>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</si>
  <si>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</si>
  <si>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</si>
  <si>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</si>
  <si>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</si>
  <si>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</si>
  <si>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</si>
  <si>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</si>
  <si>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</si>
  <si>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</si>
  <si>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</si>
  <si>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</si>
  <si>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</si>
  <si>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</si>
  <si>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</si>
  <si>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</si>
  <si>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</si>
  <si>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</si>
  <si>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</si>
  <si>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</si>
  <si>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</si>
  <si>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</si>
  <si>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</si>
  <si>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</si>
  <si>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</si>
  <si>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</si>
  <si>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</si>
  <si>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</si>
  <si>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</si>
  <si>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</si>
  <si>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</si>
  <si>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</si>
  <si>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</si>
  <si>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</si>
  <si>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</si>
  <si>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</si>
  <si>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</si>
  <si>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</si>
  <si>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</si>
  <si>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</si>
  <si>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</si>
  <si>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</si>
  <si>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</si>
  <si>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</si>
  <si>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</si>
  <si>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</si>
  <si>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</si>
  <si>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</si>
  <si>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</si>
  <si>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</si>
  <si>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</si>
  <si>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</si>
  <si>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</si>
  <si>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</si>
  <si>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</si>
  <si>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</si>
  <si>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</si>
  <si>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</si>
  <si>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</si>
  <si>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</si>
  <si>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</si>
  <si>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</si>
  <si>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</si>
  <si>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</si>
  <si>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</si>
  <si>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</si>
  <si>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</si>
  <si>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</si>
  <si>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</si>
  <si>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</si>
  <si>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</si>
  <si>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</si>
  <si>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</si>
  <si>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</si>
  <si>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</si>
  <si>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</si>
  <si>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</si>
  <si>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</si>
  <si>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</si>
  <si>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</si>
  <si>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</si>
  <si>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</si>
  <si>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</si>
  <si>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</si>
  <si>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</si>
  <si>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</si>
  <si>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</si>
  <si>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</si>
  <si>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</si>
  <si>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</si>
  <si>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</si>
  <si>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</si>
  <si>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</si>
  <si>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</si>
  <si>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</si>
  <si>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</si>
  <si>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</si>
  <si>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</si>
  <si>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</si>
  <si>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</si>
  <si>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</si>
  <si>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</si>
  <si>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</si>
  <si>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</si>
  <si>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</si>
  <si>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</si>
  <si>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</si>
  <si>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</si>
  <si>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</si>
  <si>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</si>
  <si>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</si>
  <si>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</si>
  <si>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</si>
  <si>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</si>
  <si>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</si>
  <si>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</si>
  <si>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</si>
  <si>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</si>
  <si>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</si>
  <si>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</si>
  <si>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</si>
  <si>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</si>
  <si>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</si>
  <si>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</si>
  <si>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</si>
  <si>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</si>
  <si>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</si>
  <si>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</si>
  <si>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</si>
  <si>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</si>
  <si>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</si>
  <si>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</si>
  <si>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</si>
  <si>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</si>
  <si>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</si>
  <si>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</si>
  <si>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</si>
  <si>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</si>
  <si>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</si>
  <si>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</si>
  <si>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</si>
  <si>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</si>
  <si>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</si>
  <si>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</si>
  <si>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</si>
  <si>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</si>
  <si>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</si>
  <si>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</si>
  <si>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</si>
  <si>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</si>
  <si>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</si>
  <si>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</si>
  <si>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</si>
  <si>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</si>
  <si>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</si>
  <si>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</si>
  <si>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</si>
  <si>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</si>
  <si>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</si>
  <si>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</si>
  <si>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</si>
  <si>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</si>
  <si>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</si>
  <si>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</si>
  <si>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</si>
  <si>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</si>
  <si>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</si>
  <si>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</si>
  <si>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</si>
  <si>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</si>
  <si>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</si>
  <si>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</si>
  <si>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</si>
  <si>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</si>
  <si>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</si>
  <si>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</si>
  <si>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</si>
  <si>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</si>
  <si>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</si>
  <si>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</si>
  <si>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</si>
  <si>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</si>
  <si>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</si>
  <si>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</si>
  <si>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</si>
  <si>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</si>
  <si>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</si>
  <si>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</si>
  <si>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</si>
  <si>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</si>
  <si>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</si>
  <si>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</si>
  <si>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</si>
  <si>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</si>
  <si>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</si>
  <si>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</si>
  <si>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</si>
  <si>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</si>
  <si>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</si>
  <si>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</si>
  <si>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</si>
  <si>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</si>
  <si>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</si>
  <si>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</si>
  <si>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</si>
  <si>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</si>
  <si>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</si>
  <si>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</si>
  <si>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</si>
  <si>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</si>
  <si>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</si>
  <si>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</si>
  <si>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</si>
  <si>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</si>
  <si>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</si>
  <si>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</si>
  <si>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</si>
  <si>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</si>
  <si>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</si>
  <si>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</si>
  <si>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</si>
  <si>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</si>
  <si>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</si>
  <si>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</si>
  <si>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</si>
  <si>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</si>
  <si>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</si>
  <si>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</si>
  <si>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</si>
  <si>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</si>
  <si>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</si>
  <si>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</si>
  <si>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</si>
  <si>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</si>
  <si>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</si>
  <si>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</si>
  <si>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</si>
  <si>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</si>
  <si>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</si>
  <si>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</si>
  <si>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</si>
  <si>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</si>
  <si>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</si>
  <si>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</si>
  <si>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</si>
  <si>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</si>
  <si>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</si>
  <si>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</si>
  <si>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</si>
  <si>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</si>
  <si>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</si>
  <si>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</si>
  <si>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</si>
  <si>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</si>
  <si>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</si>
  <si>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</si>
  <si>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</si>
  <si>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</si>
  <si>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</si>
  <si>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</si>
  <si>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</si>
  <si>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</si>
  <si>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</si>
  <si>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</si>
  <si>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</si>
  <si>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</si>
  <si>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</si>
  <si>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</si>
  <si>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</si>
  <si>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</si>
  <si>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</si>
  <si>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</si>
  <si>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</si>
  <si>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</si>
  <si>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</si>
  <si>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</si>
  <si>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</si>
  <si>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</si>
  <si>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</si>
  <si>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</si>
  <si>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</si>
  <si>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</si>
  <si>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</si>
  <si>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</si>
  <si>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</si>
  <si>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</si>
  <si>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</si>
  <si>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</si>
  <si>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</si>
  <si>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</si>
  <si>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</si>
  <si>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</si>
  <si>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</si>
  <si>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</si>
  <si>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</si>
  <si>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</si>
  <si>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</si>
  <si>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</si>
  <si>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</si>
  <si>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</si>
  <si>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</si>
  <si>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</si>
  <si>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</si>
  <si>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</si>
  <si>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</si>
  <si>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</si>
  <si>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</si>
  <si>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</si>
  <si>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</si>
  <si>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</si>
  <si>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</si>
  <si>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</si>
  <si>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</si>
  <si>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</si>
  <si>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</si>
  <si>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</si>
  <si>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</si>
  <si>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</si>
  <si>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</si>
  <si>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</si>
  <si>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</si>
  <si>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</si>
  <si>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</si>
  <si>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</si>
  <si>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</si>
  <si>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</si>
  <si>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</si>
  <si>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</si>
  <si>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</si>
  <si>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</si>
  <si>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</si>
  <si>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</si>
  <si>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</si>
  <si>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</si>
  <si>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</si>
  <si>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</si>
  <si>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</si>
  <si>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</si>
  <si>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</si>
  <si>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</si>
  <si>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</si>
  <si>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</si>
  <si>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</si>
  <si>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</si>
  <si>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</si>
  <si>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</si>
  <si>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</si>
  <si>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</si>
  <si>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</si>
  <si>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</si>
  <si>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</si>
  <si>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</si>
  <si>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</si>
  <si>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</si>
  <si>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</si>
  <si>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</si>
  <si>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</si>
  <si>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</si>
  <si>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</si>
  <si>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</si>
  <si>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</si>
  <si>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</si>
  <si>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</si>
  <si>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</si>
  <si>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</si>
  <si>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</si>
  <si>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</si>
  <si>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</si>
  <si>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</si>
  <si>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</si>
  <si>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</si>
  <si>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</si>
  <si>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</si>
  <si>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</si>
  <si>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</si>
  <si>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</si>
  <si>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</si>
  <si>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</si>
  <si>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</si>
  <si>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</si>
  <si>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</si>
  <si>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</si>
  <si>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</si>
  <si>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</si>
  <si>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</si>
  <si>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</si>
  <si>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</si>
  <si>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</si>
  <si>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</si>
  <si>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</si>
  <si>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</si>
  <si>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</si>
  <si>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</si>
  <si>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</si>
  <si>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</si>
  <si>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</si>
  <si>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</si>
  <si>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</si>
  <si>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</si>
  <si>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</si>
  <si>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</si>
  <si>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</si>
  <si>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</si>
  <si>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</si>
  <si>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</si>
  <si>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</si>
  <si>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</si>
  <si>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</si>
  <si>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</si>
  <si>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</si>
  <si>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</si>
  <si>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</si>
  <si>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</si>
  <si>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</si>
  <si>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</si>
  <si>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</si>
  <si>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</si>
  <si>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</si>
  <si>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</si>
  <si>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</si>
  <si>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</si>
  <si>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</si>
  <si>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</si>
  <si>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</si>
  <si>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</si>
  <si>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</si>
  <si>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</si>
  <si>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</si>
  <si>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</si>
  <si>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</si>
  <si>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</si>
  <si>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</si>
  <si>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</si>
  <si>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</si>
  <si>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</si>
  <si>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</si>
  <si>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</si>
  <si>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</si>
  <si>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</si>
  <si>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</si>
  <si>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</si>
  <si>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</si>
  <si>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</si>
  <si>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</si>
  <si>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</si>
  <si>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</si>
  <si>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</si>
  <si>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</si>
  <si>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</si>
  <si>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</si>
  <si>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</si>
  <si>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</si>
  <si>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</si>
  <si>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</si>
  <si>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</si>
  <si>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</si>
  <si>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</si>
  <si>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</si>
  <si>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</si>
  <si>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</si>
  <si>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</si>
  <si>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</si>
  <si>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</si>
  <si>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</si>
  <si>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</si>
  <si>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</si>
  <si>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</si>
  <si>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</si>
  <si>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</si>
  <si>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</si>
  <si>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</si>
  <si>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</si>
  <si>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</si>
  <si>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</si>
  <si>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</si>
  <si>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</si>
  <si>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</si>
  <si>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</si>
  <si>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</si>
  <si>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</si>
  <si>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</si>
  <si>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</si>
  <si>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</si>
  <si>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</si>
  <si>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</si>
  <si>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</si>
  <si>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</si>
  <si>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</si>
  <si>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</si>
  <si>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</si>
  <si>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</si>
  <si>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</si>
  <si>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</si>
  <si>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</si>
  <si>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</si>
  <si>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</si>
  <si>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</si>
  <si>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</si>
  <si>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</si>
  <si>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</si>
  <si>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</si>
  <si>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</si>
  <si>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</si>
  <si>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</si>
  <si>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</si>
  <si>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</si>
  <si>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</si>
  <si>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</si>
  <si>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</si>
  <si>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</si>
  <si>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</si>
  <si>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</si>
  <si>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</si>
  <si>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</si>
  <si>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</si>
  <si>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</si>
  <si>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</si>
  <si>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</si>
  <si>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</si>
  <si>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</si>
  <si>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</si>
  <si>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</si>
  <si>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</si>
  <si>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</si>
  <si>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</si>
  <si>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</si>
  <si>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</si>
  <si>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</si>
  <si>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</si>
  <si>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</si>
  <si>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</si>
  <si>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</si>
  <si>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</si>
  <si>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</si>
  <si>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</si>
  <si>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</si>
  <si>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</si>
  <si>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</si>
  <si>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</si>
  <si>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</si>
  <si>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</si>
  <si>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</si>
  <si>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</si>
  <si>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</si>
  <si>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</si>
  <si>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</si>
  <si>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</si>
  <si>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</si>
  <si>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</si>
  <si>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</si>
  <si>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</si>
  <si>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</si>
  <si>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</si>
  <si>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</si>
  <si>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</si>
  <si>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</si>
  <si>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</si>
  <si>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</si>
  <si>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</si>
  <si>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</si>
  <si>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</si>
  <si>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</si>
  <si>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</si>
  <si>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</si>
  <si>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</si>
  <si>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</si>
  <si>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</si>
  <si>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</si>
  <si>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</si>
  <si>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</si>
  <si>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</si>
  <si>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</si>
  <si>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</si>
  <si>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</si>
  <si>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</si>
  <si>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</si>
  <si>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</si>
  <si>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</si>
  <si>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</si>
  <si>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</si>
  <si>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</si>
  <si>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</si>
  <si>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</si>
  <si>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</si>
  <si>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</si>
  <si>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</si>
  <si>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</si>
  <si>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</si>
  <si>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</si>
  <si>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</si>
  <si>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</si>
  <si>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</si>
  <si>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</si>
  <si>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</si>
  <si>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</si>
  <si>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</si>
  <si>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</si>
  <si>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</si>
  <si>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</si>
  <si>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</si>
  <si>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</si>
  <si>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</si>
  <si>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</si>
  <si>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</si>
  <si>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</si>
  <si>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</si>
  <si>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</si>
  <si>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</si>
  <si>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</si>
  <si>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</si>
  <si>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</si>
  <si>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</si>
  <si>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</si>
  <si>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</si>
  <si>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</si>
  <si>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</si>
  <si>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</si>
  <si>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</si>
  <si>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</si>
  <si>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</si>
  <si>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</si>
  <si>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</si>
  <si>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</si>
  <si>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</si>
  <si>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</si>
  <si>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</si>
  <si>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</si>
  <si>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</si>
  <si>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</si>
  <si>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</si>
  <si>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</si>
  <si>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</si>
  <si>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</si>
  <si>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</si>
  <si>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</si>
  <si>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</si>
  <si>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</si>
  <si>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</si>
  <si>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</si>
  <si>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</si>
  <si>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</si>
  <si>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</si>
  <si>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</si>
  <si>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</si>
  <si>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</si>
  <si>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</si>
  <si>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</si>
  <si>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</si>
  <si>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</si>
  <si>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</si>
  <si>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</si>
  <si>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</si>
  <si>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</si>
  <si>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</si>
  <si>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</si>
  <si>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</si>
  <si>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</si>
  <si>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</si>
  <si>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</si>
  <si>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</si>
  <si>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</si>
  <si>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</si>
  <si>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</si>
  <si>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</si>
  <si>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</si>
  <si>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</si>
  <si>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</si>
  <si>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</si>
  <si>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</si>
  <si>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</si>
  <si>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</si>
  <si>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</si>
  <si>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</si>
  <si>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</si>
  <si>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</si>
  <si>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</si>
  <si>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</si>
  <si>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</si>
  <si>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</si>
  <si>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</si>
  <si>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</si>
  <si>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</si>
  <si>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</si>
  <si>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</si>
  <si>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</si>
  <si>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</si>
  <si>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</si>
  <si>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</si>
  <si>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</si>
  <si>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</si>
  <si>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</si>
  <si>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</si>
  <si>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</si>
  <si>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</si>
  <si>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</si>
  <si>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</si>
  <si>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</si>
  <si>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</si>
  <si>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</si>
  <si>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</si>
  <si>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</si>
  <si>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</si>
  <si>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</si>
  <si>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</si>
  <si>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</si>
  <si>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</si>
  <si>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</si>
  <si>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</si>
  <si>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</si>
  <si>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</si>
  <si>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</si>
  <si>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</si>
  <si>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</si>
  <si>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</si>
  <si>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</si>
  <si>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</si>
  <si>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</si>
  <si>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</si>
  <si>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</si>
  <si>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</si>
  <si>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</si>
  <si>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</si>
  <si>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</si>
  <si>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</si>
  <si>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</si>
  <si>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</si>
  <si>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</si>
  <si>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</si>
  <si>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</si>
  <si>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</si>
  <si>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</si>
  <si>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</si>
  <si>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</si>
  <si>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</si>
  <si>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</si>
  <si>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</si>
  <si>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</si>
  <si>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</si>
  <si>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</si>
  <si>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</si>
  <si>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</si>
  <si>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</si>
  <si>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</si>
  <si>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</si>
  <si>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</si>
  <si>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</si>
  <si>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</si>
  <si>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</si>
  <si>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</si>
  <si>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</si>
  <si>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</si>
  <si>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</si>
  <si>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</si>
  <si>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</si>
  <si>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</si>
  <si>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</si>
  <si>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</si>
  <si>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</si>
  <si>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</si>
  <si>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</si>
  <si>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</si>
  <si>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</si>
  <si>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</si>
  <si>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</si>
  <si>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</si>
  <si>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</si>
  <si>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</si>
  <si>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</si>
  <si>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</si>
  <si>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</si>
  <si>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</si>
  <si>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</si>
  <si>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</si>
  <si>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</si>
  <si>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</si>
  <si>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</si>
  <si>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</si>
  <si>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</si>
  <si>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</si>
  <si>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</si>
  <si>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</si>
  <si>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</si>
  <si>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</si>
  <si>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</si>
  <si>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</si>
  <si>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</si>
  <si>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</si>
  <si>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</si>
  <si>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</si>
  <si>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</si>
  <si>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</si>
  <si>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</si>
  <si>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</si>
  <si>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</si>
  <si>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</si>
  <si>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</si>
  <si>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</si>
  <si>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</si>
  <si>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</si>
  <si>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</si>
  <si>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</si>
  <si>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</si>
  <si>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</si>
  <si>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</si>
  <si>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</si>
  <si>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</si>
  <si>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</si>
  <si>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</si>
  <si>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</si>
  <si>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</si>
  <si>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</si>
  <si>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</si>
  <si>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</si>
  <si>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</si>
  <si>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</si>
  <si>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</si>
  <si>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</si>
  <si>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</si>
  <si>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</si>
  <si>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</si>
  <si>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</si>
  <si>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</si>
  <si>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</si>
  <si>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</si>
  <si>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</si>
  <si>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</si>
  <si>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</si>
  <si>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</si>
  <si>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</si>
  <si>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</si>
  <si>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</si>
  <si>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</si>
  <si>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</si>
  <si>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</si>
  <si>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</si>
  <si>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</si>
  <si>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</si>
  <si>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</si>
  <si>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</si>
  <si>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</si>
  <si>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</si>
  <si>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</si>
  <si>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</si>
  <si>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</si>
  <si>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</si>
  <si>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</si>
  <si>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</si>
  <si>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</si>
  <si>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</si>
  <si>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</si>
  <si>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</si>
  <si>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</si>
  <si>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</si>
  <si>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</si>
  <si>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</si>
  <si>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</si>
  <si>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</si>
  <si>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</si>
  <si>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</si>
  <si>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</si>
  <si>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</si>
  <si>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</si>
  <si>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</si>
  <si>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</si>
  <si>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</si>
  <si>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</si>
  <si>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</si>
  <si>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</si>
  <si>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</si>
  <si>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</si>
  <si>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</si>
  <si>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</si>
  <si>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</si>
  <si>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</si>
  <si>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</si>
  <si>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</si>
  <si>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</si>
  <si>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</si>
  <si>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</si>
  <si>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</si>
  <si>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</si>
  <si>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</si>
  <si>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</si>
  <si>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</si>
  <si>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</si>
  <si>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</si>
  <si>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</si>
  <si>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</si>
  <si>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</si>
  <si>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</si>
  <si>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</si>
  <si>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</si>
  <si>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</si>
  <si>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</si>
  <si>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</si>
  <si>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</si>
  <si>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</si>
  <si>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</si>
  <si>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</si>
  <si>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</si>
  <si>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</si>
  <si>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</si>
  <si>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</si>
  <si>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</si>
  <si>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</si>
  <si>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</si>
  <si>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</si>
  <si>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</si>
  <si>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</si>
  <si>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</si>
  <si>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</si>
  <si>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</si>
  <si>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</si>
  <si>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</si>
  <si>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</si>
  <si>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</si>
  <si>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</si>
  <si>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</si>
  <si>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</si>
  <si>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</si>
  <si>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</si>
  <si>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</si>
  <si>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</si>
  <si>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</si>
  <si>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</si>
  <si>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</si>
  <si>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</si>
  <si>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</si>
  <si>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</si>
  <si>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</si>
  <si>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</si>
  <si>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</si>
  <si>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</si>
  <si>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</si>
  <si>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</si>
  <si>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</si>
  <si>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</si>
  <si>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</si>
  <si>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</si>
  <si>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</si>
  <si>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</si>
  <si>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</si>
  <si>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</si>
  <si>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</si>
  <si>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</si>
  <si>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</si>
  <si>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</si>
  <si>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</si>
  <si>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</si>
  <si>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</si>
  <si>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</si>
  <si>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</si>
  <si>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</si>
  <si>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</si>
  <si>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</si>
  <si>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</si>
  <si>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</si>
  <si>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</si>
  <si>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</si>
  <si>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</si>
  <si>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</si>
  <si>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</si>
  <si>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</si>
  <si>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</si>
  <si>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</si>
  <si>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</si>
  <si>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</si>
  <si>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</si>
  <si>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</si>
  <si>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</si>
  <si>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</si>
  <si>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</si>
  <si>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</si>
  <si>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</si>
  <si>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</si>
  <si>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</si>
  <si>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</si>
  <si>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</si>
  <si>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</si>
  <si>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</si>
  <si>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</si>
  <si>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</si>
  <si>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</si>
  <si>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</si>
  <si>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</si>
  <si>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</si>
  <si>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</si>
  <si>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</si>
  <si>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</si>
  <si>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</si>
  <si>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</si>
  <si>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</si>
  <si>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</si>
  <si>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</si>
  <si>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</si>
  <si>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</si>
  <si>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</si>
  <si>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</si>
  <si>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</si>
  <si>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</si>
  <si>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</si>
  <si>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</si>
  <si>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</si>
  <si>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</si>
  <si>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</si>
  <si>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</si>
  <si>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</si>
  <si>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</si>
  <si>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</si>
  <si>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</si>
  <si>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</si>
  <si>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</si>
  <si>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</si>
  <si>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</si>
  <si>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</si>
  <si>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</si>
  <si>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</si>
  <si>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</si>
  <si>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</si>
  <si>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</si>
  <si>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</si>
  <si>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</si>
  <si>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</si>
  <si>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</si>
  <si>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</si>
  <si>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</si>
  <si>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</si>
  <si>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</si>
  <si>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</si>
  <si>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</si>
  <si>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</si>
  <si>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</si>
  <si>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</si>
  <si>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</si>
  <si>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</si>
  <si>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</si>
  <si>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</si>
  <si>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</si>
  <si>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</si>
  <si>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</si>
  <si>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</si>
  <si>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</si>
  <si>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</si>
  <si>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</si>
  <si>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</si>
  <si>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</si>
  <si>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</si>
  <si>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</si>
  <si>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</si>
  <si>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</si>
  <si>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</si>
  <si>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</si>
  <si>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</si>
  <si>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</si>
  <si>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</si>
  <si>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</si>
  <si>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</si>
  <si>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</si>
  <si>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</si>
  <si>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</si>
  <si>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</si>
  <si>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</si>
  <si>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</si>
  <si>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</si>
  <si>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</si>
  <si>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</si>
  <si>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</si>
  <si>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</si>
  <si>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</si>
  <si>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</si>
  <si>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</si>
  <si>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</si>
  <si>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</si>
  <si>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</si>
  <si>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</si>
  <si>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</si>
  <si>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</si>
  <si>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</si>
  <si>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</si>
  <si>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</si>
  <si>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</si>
  <si>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</si>
  <si>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</si>
  <si>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</si>
  <si>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</si>
  <si>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</si>
  <si>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</si>
  <si>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</si>
  <si>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</si>
  <si>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</si>
  <si>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</si>
  <si>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</si>
  <si>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</si>
  <si>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</si>
  <si>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</si>
  <si>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</si>
  <si>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</si>
  <si>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</si>
  <si>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</si>
  <si>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</si>
  <si>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</si>
  <si>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</si>
  <si>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</si>
  <si>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</si>
  <si>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</si>
  <si>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</si>
  <si>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</si>
  <si>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</si>
  <si>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</si>
  <si>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</si>
  <si>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</si>
  <si>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</si>
  <si>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</si>
  <si>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</si>
  <si>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</si>
  <si>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</si>
  <si>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</si>
  <si>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</si>
  <si>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</si>
  <si>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</si>
  <si>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</si>
  <si>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</si>
  <si>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</si>
  <si>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</si>
  <si>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</si>
  <si>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</si>
  <si>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</si>
  <si>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</si>
  <si>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</si>
  <si>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</si>
  <si>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</si>
  <si>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</si>
  <si>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</si>
  <si>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</si>
  <si>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</si>
  <si>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</si>
  <si>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</si>
  <si>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</si>
  <si>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</si>
  <si>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</si>
  <si>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</si>
  <si>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</si>
  <si>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</si>
  <si>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</si>
  <si>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</si>
  <si>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</si>
  <si>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</si>
  <si>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</si>
  <si>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</si>
  <si>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</si>
  <si>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</si>
  <si>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</si>
  <si>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</si>
  <si>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</si>
  <si>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</si>
  <si>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</si>
  <si>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</si>
  <si>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</si>
  <si>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</si>
  <si>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</si>
  <si>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</si>
  <si>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</si>
  <si>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</si>
  <si>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</si>
  <si>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</si>
  <si>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</si>
  <si>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</si>
  <si>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</si>
  <si>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</si>
  <si>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</si>
  <si>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</si>
  <si>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</si>
  <si>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</si>
  <si>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</si>
  <si>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</si>
  <si>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</si>
  <si>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</si>
  <si>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</si>
  <si>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</si>
  <si>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</si>
  <si>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</si>
  <si>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</si>
  <si>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</si>
  <si>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</si>
  <si>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</si>
  <si>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</si>
  <si>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</si>
  <si>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</si>
  <si>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</si>
  <si>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</si>
  <si>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</si>
  <si>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</si>
  <si>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</si>
  <si>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</si>
  <si>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</si>
  <si>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</si>
  <si>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</si>
  <si>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</si>
  <si>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</si>
  <si>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</si>
  <si>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</si>
  <si>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</si>
  <si>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</si>
  <si>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</si>
  <si>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</si>
  <si>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</si>
  <si>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</si>
  <si>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</si>
  <si>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</si>
  <si>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</si>
  <si>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</si>
  <si>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</si>
  <si>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</si>
  <si>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</si>
  <si>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</si>
  <si>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</si>
  <si>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</si>
  <si>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</si>
  <si>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</si>
  <si>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</si>
  <si>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</si>
  <si>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</si>
  <si>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</si>
  <si>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</si>
  <si>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</si>
  <si>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</si>
  <si>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</si>
  <si>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</si>
  <si>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</si>
  <si>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</si>
  <si>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</si>
  <si>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</si>
  <si>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</si>
  <si>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</si>
  <si>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</si>
  <si>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</si>
  <si>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</si>
  <si>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</si>
  <si>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</si>
  <si>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</si>
  <si>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</si>
  <si>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</si>
  <si>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</si>
  <si>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</si>
  <si>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</si>
  <si>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</si>
  <si>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</si>
  <si>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</si>
  <si>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</si>
  <si>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</si>
  <si>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</si>
  <si>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</si>
  <si>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</si>
  <si>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</si>
  <si>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</si>
  <si>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</si>
  <si>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</si>
  <si>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</si>
  <si>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</si>
  <si>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</si>
  <si>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</si>
  <si>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</si>
  <si>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</si>
  <si>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</si>
  <si>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</si>
  <si>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</si>
  <si>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</si>
  <si>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</si>
  <si>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</si>
  <si>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</si>
  <si>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</si>
  <si>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</si>
  <si>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</si>
  <si>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</si>
  <si>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</si>
  <si>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</si>
  <si>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</si>
  <si>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</si>
  <si>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</si>
  <si>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</si>
  <si>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</si>
  <si>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</si>
  <si>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</si>
  <si>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</si>
  <si>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</si>
  <si>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</si>
  <si>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</si>
  <si>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</si>
  <si>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</si>
  <si>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</si>
  <si>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</si>
  <si>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</si>
  <si>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</si>
  <si>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</si>
  <si>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</si>
  <si>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</si>
  <si>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</si>
  <si>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</si>
  <si>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</si>
  <si>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</si>
  <si>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</si>
  <si>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</si>
  <si>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</si>
  <si>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</si>
  <si>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</si>
  <si>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</si>
  <si>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</si>
  <si>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</si>
  <si>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</si>
  <si>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</si>
  <si>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</si>
  <si>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</si>
  <si>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</si>
  <si>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</si>
  <si>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</si>
  <si>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</si>
  <si>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</si>
  <si>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</si>
  <si>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</si>
  <si>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</si>
  <si>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</si>
  <si>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</si>
  <si>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</si>
  <si>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</si>
  <si>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</si>
  <si>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</si>
  <si>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</si>
  <si>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</si>
  <si>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</si>
  <si>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</si>
  <si>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</si>
  <si>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</si>
  <si>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</si>
  <si>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</si>
  <si>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</si>
  <si>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</si>
  <si>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</si>
  <si>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</si>
  <si>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</si>
  <si>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</si>
  <si>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</si>
  <si>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</si>
  <si>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</si>
  <si>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</si>
  <si>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</si>
  <si>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</si>
  <si>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</si>
  <si>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</si>
  <si>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</si>
  <si>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</si>
  <si>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</si>
  <si>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</si>
  <si>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</si>
  <si>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</si>
  <si>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</si>
  <si>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</si>
  <si>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</si>
  <si>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</si>
  <si>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</si>
  <si>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</si>
  <si>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</si>
  <si>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</si>
  <si>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</si>
  <si>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</si>
  <si>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</si>
  <si>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</si>
  <si>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</si>
  <si>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</si>
  <si>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</si>
  <si>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</si>
  <si>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</si>
  <si>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</si>
  <si>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</si>
  <si>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</si>
  <si>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</si>
  <si>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</si>
  <si>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</si>
  <si>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</si>
  <si>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</si>
  <si>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</si>
  <si>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</si>
  <si>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</si>
  <si>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</si>
  <si>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</si>
  <si>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</si>
  <si>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</si>
  <si>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</si>
  <si>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</si>
  <si>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</si>
  <si>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</si>
  <si>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</si>
  <si>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</si>
  <si>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</si>
  <si>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</si>
  <si>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</si>
  <si>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</si>
  <si>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</si>
  <si>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</si>
  <si>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</si>
  <si>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</si>
  <si>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</si>
  <si>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</si>
  <si>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</si>
  <si>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</si>
  <si>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</si>
  <si>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</si>
  <si>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</si>
  <si>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</si>
  <si>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</si>
  <si>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</si>
  <si>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</si>
  <si>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</si>
  <si>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</si>
  <si>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</si>
  <si>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</si>
  <si>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</si>
  <si>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</si>
  <si>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</si>
  <si>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</si>
  <si>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</si>
  <si>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</si>
  <si>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</si>
  <si>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</si>
  <si>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</si>
  <si>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</si>
  <si>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</si>
  <si>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</si>
  <si>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</si>
  <si>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</si>
  <si>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</si>
  <si>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</si>
  <si>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</si>
  <si>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</si>
  <si>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</si>
  <si>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</si>
  <si>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</si>
  <si>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</si>
  <si>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</si>
  <si>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</si>
  <si>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</si>
  <si>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</si>
  <si>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</si>
  <si>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</si>
  <si>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</si>
  <si>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</si>
  <si>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</si>
  <si>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</si>
  <si>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</si>
  <si>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</si>
  <si>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</si>
  <si>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</si>
  <si>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</si>
  <si>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</si>
  <si>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</si>
  <si>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</si>
  <si>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</si>
  <si>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</si>
  <si>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</si>
  <si>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</si>
  <si>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</si>
  <si>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</si>
  <si>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</si>
  <si>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</si>
  <si>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</si>
  <si>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</si>
  <si>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</si>
  <si>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</si>
  <si>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</si>
  <si>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</si>
  <si>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</si>
  <si>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</si>
  <si>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</si>
  <si>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</si>
  <si>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</si>
  <si>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</si>
  <si>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</si>
  <si>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</si>
  <si>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</si>
  <si>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</si>
  <si>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</si>
  <si>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</si>
  <si>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</si>
  <si>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</si>
  <si>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</si>
  <si>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</si>
  <si>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</si>
  <si>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</si>
  <si>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</si>
  <si>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</si>
  <si>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</si>
  <si>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</si>
  <si>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</si>
  <si>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</si>
  <si>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</si>
  <si>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</si>
  <si>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</si>
  <si>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</si>
  <si>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</si>
  <si>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</si>
  <si>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</si>
  <si>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</si>
  <si>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</si>
  <si>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</si>
  <si>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</si>
  <si>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</si>
  <si>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</si>
  <si>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</si>
  <si>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</si>
  <si>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</si>
  <si>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</si>
  <si>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</si>
  <si>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</si>
  <si>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</si>
  <si>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</si>
  <si>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</si>
  <si>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</si>
  <si>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</si>
  <si>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</si>
  <si>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</si>
  <si>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</si>
  <si>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</si>
  <si>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</si>
  <si>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</si>
  <si>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</si>
  <si>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</si>
  <si>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</si>
  <si>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</si>
  <si>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</si>
  <si>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</si>
  <si>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</si>
  <si>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</si>
  <si>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</si>
  <si>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</si>
  <si>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</si>
  <si>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</si>
  <si>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</si>
  <si>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</si>
  <si>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</si>
  <si>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</si>
  <si>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</si>
  <si>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</si>
  <si>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</si>
  <si>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</si>
  <si>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</si>
  <si>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</si>
  <si>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</si>
  <si>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</si>
  <si>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</si>
  <si>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</si>
  <si>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</si>
  <si>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</si>
  <si>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</si>
  <si>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</si>
  <si>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</si>
  <si>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</si>
  <si>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</si>
  <si>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</si>
  <si>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</si>
  <si>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</si>
  <si>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</si>
  <si>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</si>
  <si>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</si>
  <si>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</si>
  <si>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</si>
  <si>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</si>
  <si>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</si>
  <si>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</si>
  <si>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</si>
  <si>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</si>
  <si>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</si>
  <si>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</si>
  <si>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</si>
  <si>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</si>
  <si>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</si>
  <si>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</si>
  <si>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</si>
  <si>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</si>
  <si>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</si>
  <si>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</si>
  <si>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</si>
  <si>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</si>
  <si>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</si>
  <si>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</si>
  <si>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</si>
  <si>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</si>
  <si>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</si>
  <si>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</si>
  <si>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</si>
  <si>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</si>
  <si>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</si>
  <si>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</si>
  <si>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</si>
  <si>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</si>
  <si>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</si>
  <si>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</si>
  <si>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</si>
  <si>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</si>
  <si>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</si>
  <si>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</si>
  <si>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</si>
  <si>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</si>
  <si>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</si>
  <si>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</si>
  <si>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</si>
  <si>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</si>
  <si>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</si>
  <si>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</si>
  <si>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</si>
  <si>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</si>
  <si>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</si>
  <si>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</si>
  <si>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</si>
  <si>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</si>
  <si>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</si>
  <si>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</si>
  <si>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</si>
  <si>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</si>
  <si>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</si>
  <si>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</si>
  <si>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</si>
  <si>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</si>
  <si>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</si>
  <si>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</si>
  <si>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</si>
  <si>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</si>
  <si>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</si>
  <si>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</si>
  <si>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</si>
  <si>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</si>
  <si>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</si>
  <si>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</si>
  <si>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</si>
  <si>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</si>
  <si>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</si>
  <si>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</si>
  <si>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</si>
  <si>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</si>
  <si>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</si>
  <si>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</si>
  <si>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</si>
  <si>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</si>
  <si>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</si>
  <si>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</si>
  <si>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</si>
  <si>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</si>
  <si>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</si>
  <si>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</si>
  <si>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</si>
  <si>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</si>
  <si>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</si>
  <si>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</si>
  <si>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</si>
  <si>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</si>
  <si>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</si>
  <si>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</si>
  <si>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</si>
  <si>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</si>
  <si>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</si>
  <si>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</si>
  <si>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</si>
  <si>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</si>
  <si>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</si>
  <si>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</si>
  <si>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</si>
  <si>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</si>
  <si>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</si>
  <si>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</si>
  <si>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</si>
  <si>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</si>
  <si>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</si>
  <si>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</si>
  <si>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</si>
  <si>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</si>
  <si>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</si>
  <si>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</si>
  <si>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</si>
  <si>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</si>
  <si>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</si>
  <si>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</si>
  <si>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</si>
  <si>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</si>
  <si>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</si>
  <si>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</si>
  <si>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</si>
  <si>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</si>
  <si>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</si>
  <si>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</si>
  <si>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</si>
  <si>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</si>
  <si>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</si>
  <si>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</si>
  <si>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</si>
  <si>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</si>
  <si>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</si>
  <si>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</si>
  <si>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</si>
  <si>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</si>
  <si>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</si>
  <si>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</si>
  <si>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</si>
  <si>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</si>
  <si>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</si>
  <si>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</si>
  <si>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</si>
  <si>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</si>
  <si>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</si>
  <si>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</si>
  <si>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</si>
  <si>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</si>
  <si>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</si>
  <si>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</si>
  <si>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</si>
  <si>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</si>
  <si>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</si>
  <si>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</si>
  <si>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</si>
  <si>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</si>
  <si>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</si>
  <si>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</si>
  <si>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</si>
  <si>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</si>
  <si>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</si>
  <si>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</si>
  <si>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</si>
  <si>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</si>
  <si>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</si>
  <si>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</si>
  <si>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</si>
  <si>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</si>
  <si>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</si>
  <si>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</si>
  <si>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</si>
  <si>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</si>
  <si>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</si>
  <si>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</si>
  <si>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</si>
  <si>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</si>
  <si>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</si>
  <si>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</si>
  <si>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</si>
  <si>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</si>
  <si>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</si>
  <si>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</si>
  <si>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</si>
  <si>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</si>
  <si>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</si>
  <si>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</si>
  <si>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</si>
  <si>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</si>
  <si>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</si>
  <si>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</si>
  <si>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</si>
  <si>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</si>
  <si>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</si>
  <si>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</si>
  <si>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</si>
  <si>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</si>
  <si>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</si>
  <si>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</si>
  <si>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</si>
  <si>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</si>
  <si>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</si>
  <si>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</si>
  <si>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</si>
  <si>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</si>
  <si>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</si>
  <si>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</si>
  <si>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</si>
  <si>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</si>
  <si>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</si>
  <si>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</si>
  <si>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</si>
  <si>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</si>
  <si>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</si>
  <si>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</si>
  <si>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</si>
  <si>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</si>
  <si>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</si>
  <si>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</si>
  <si>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</si>
  <si>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</si>
  <si>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</si>
  <si>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</si>
  <si>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</si>
  <si>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</si>
  <si>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</si>
  <si>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</si>
  <si>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</si>
  <si>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</si>
  <si>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</si>
  <si>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</si>
  <si>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</si>
  <si>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</si>
  <si>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</si>
  <si>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</si>
  <si>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</si>
  <si>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</si>
  <si>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</si>
  <si>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</si>
  <si>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</si>
  <si>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</si>
  <si>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</si>
  <si>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</si>
  <si>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</si>
  <si>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</si>
  <si>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</si>
  <si>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</si>
  <si>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</si>
  <si>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</si>
  <si>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</si>
  <si>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</si>
  <si>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</si>
  <si>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</si>
  <si>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</si>
  <si>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</si>
  <si>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</si>
  <si>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</si>
  <si>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</si>
  <si>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</si>
  <si>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</si>
  <si>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</si>
  <si>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</si>
  <si>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</si>
  <si>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</si>
  <si>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</si>
  <si>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</si>
  <si>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</si>
  <si>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</si>
  <si>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</si>
  <si>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</si>
  <si>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</si>
  <si>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</si>
  <si>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</si>
  <si>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</si>
  <si>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</si>
  <si>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</si>
  <si>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</si>
  <si>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</si>
  <si>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</si>
  <si>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</si>
  <si>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</si>
  <si>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</si>
  <si>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</si>
  <si>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</si>
  <si>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</si>
  <si>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</si>
  <si>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</si>
  <si>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</si>
  <si>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</si>
  <si>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</si>
  <si>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</si>
  <si>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</si>
  <si>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</si>
  <si>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</si>
  <si>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</si>
  <si>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</si>
  <si>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</si>
  <si>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</si>
  <si>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</si>
  <si>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</si>
  <si>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</si>
  <si>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</si>
  <si>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</si>
  <si>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</si>
  <si>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</si>
  <si>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</si>
  <si>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</si>
  <si>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</si>
  <si>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</si>
  <si>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</si>
  <si>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</si>
  <si>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</si>
  <si>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</si>
  <si>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</si>
  <si>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</si>
  <si>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</si>
  <si>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</si>
  <si>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</si>
  <si>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</si>
  <si>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</si>
  <si>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</si>
  <si>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</si>
  <si>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</si>
  <si>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</si>
  <si>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</si>
  <si>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</si>
  <si>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</si>
  <si>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</si>
  <si>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</si>
  <si>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</si>
  <si>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</si>
  <si>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</si>
  <si>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</si>
  <si>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</si>
  <si>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</si>
  <si>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</si>
  <si>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</si>
  <si>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</si>
  <si>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</si>
  <si>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</si>
  <si>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</si>
  <si>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</si>
  <si>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</si>
  <si>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</si>
  <si>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</si>
  <si>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</si>
  <si>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</si>
  <si>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</si>
  <si>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</si>
  <si>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</si>
  <si>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</si>
  <si>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</si>
  <si>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</si>
  <si>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</si>
  <si>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</si>
  <si>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</si>
  <si>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</si>
  <si>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</si>
  <si>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</si>
  <si>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</si>
  <si>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</si>
  <si>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</si>
  <si>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</si>
  <si>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</si>
  <si>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</si>
  <si>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</si>
  <si>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</si>
  <si>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</si>
  <si>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</si>
  <si>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</si>
  <si>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</si>
  <si>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</si>
  <si>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</si>
  <si>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</si>
  <si>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</si>
  <si>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</si>
  <si>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</si>
  <si>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</si>
  <si>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</si>
  <si>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</si>
  <si>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</si>
  <si>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</si>
  <si>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</si>
  <si>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</si>
  <si>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</si>
  <si>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</si>
  <si>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</si>
  <si>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</si>
  <si>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</si>
  <si>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</si>
  <si>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</si>
  <si>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</si>
  <si>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</si>
  <si>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</si>
  <si>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</si>
  <si>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</si>
  <si>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</si>
  <si>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</si>
  <si>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</si>
  <si>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</si>
  <si>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</si>
  <si>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</si>
  <si>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</si>
  <si>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</si>
  <si>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</si>
  <si>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</si>
  <si>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</si>
  <si>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</si>
  <si>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</si>
  <si>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</si>
  <si>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</si>
  <si>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</si>
  <si>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</si>
  <si>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</si>
  <si>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</si>
  <si>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</si>
  <si>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</si>
  <si>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</si>
  <si>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</si>
  <si>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</si>
  <si>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</si>
  <si>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</si>
  <si>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</si>
  <si>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</si>
  <si>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</si>
  <si>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</si>
  <si>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</si>
  <si>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</si>
  <si>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</si>
  <si>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</si>
  <si>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</si>
  <si>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</si>
  <si>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</si>
  <si>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</si>
  <si>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</si>
  <si>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</si>
  <si>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</si>
  <si>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</si>
  <si>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</si>
  <si>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</si>
  <si>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</si>
  <si>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</si>
  <si>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</si>
  <si>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</si>
  <si>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</si>
  <si>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</si>
  <si>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</si>
  <si>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</si>
  <si>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</si>
  <si>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</si>
  <si>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</si>
  <si>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</si>
  <si>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</si>
  <si>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</si>
  <si>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</si>
  <si>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</si>
  <si>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</si>
  <si>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</si>
  <si>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</si>
  <si>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</si>
  <si>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</si>
  <si>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</si>
  <si>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</si>
  <si>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</si>
  <si>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</si>
  <si>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</si>
  <si>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</si>
  <si>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</si>
  <si>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</si>
  <si>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</si>
  <si>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</si>
  <si>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</si>
  <si>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</si>
  <si>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</si>
  <si>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</si>
  <si>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</si>
  <si>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</si>
  <si>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</si>
  <si>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</si>
  <si>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</si>
  <si>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</si>
  <si>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</si>
  <si>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</si>
  <si>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</si>
  <si>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</si>
  <si>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</si>
  <si>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</si>
  <si>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</si>
  <si>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</si>
  <si>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</si>
  <si>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</si>
  <si>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</si>
  <si>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</si>
  <si>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</si>
  <si>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</si>
  <si>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</si>
  <si>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</si>
  <si>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</si>
  <si>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</si>
  <si>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</si>
  <si>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</si>
  <si>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</si>
  <si>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</si>
  <si>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</si>
  <si>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</si>
  <si>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</si>
  <si>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</si>
  <si>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</si>
  <si>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</si>
  <si>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</si>
  <si>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</si>
  <si>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</si>
  <si>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</si>
  <si>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</si>
  <si>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</si>
  <si>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</si>
  <si>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</si>
  <si>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</si>
  <si>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</si>
  <si>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</si>
  <si>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</si>
  <si>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</si>
  <si>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</si>
  <si>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</si>
  <si>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</si>
  <si>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</si>
  <si>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</si>
  <si>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</si>
  <si>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</si>
  <si>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</si>
  <si>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</si>
  <si>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</si>
  <si>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</si>
  <si>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</si>
  <si>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</si>
  <si>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</si>
  <si>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</si>
  <si>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</si>
  <si>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</si>
  <si>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</si>
  <si>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</si>
  <si>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</si>
  <si>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</si>
  <si>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</si>
  <si>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</si>
  <si>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</si>
  <si>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</si>
  <si>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</si>
  <si>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</si>
  <si>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</si>
  <si>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</si>
  <si>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</si>
  <si>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</si>
  <si>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</si>
  <si>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</si>
  <si>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</si>
  <si>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</si>
  <si>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</si>
  <si>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</si>
  <si>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</si>
  <si>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</si>
  <si>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</si>
  <si>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</si>
  <si>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</si>
  <si>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</si>
  <si>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</si>
  <si>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</si>
  <si>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</si>
  <si>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</si>
  <si>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</si>
  <si>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</si>
  <si>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</si>
  <si>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</si>
  <si>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</si>
  <si>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</si>
  <si>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</si>
  <si>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</si>
  <si>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</si>
  <si>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</si>
  <si>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</si>
  <si>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</si>
  <si>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</si>
  <si>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</si>
  <si>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</si>
  <si>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</si>
  <si>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</si>
  <si>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</si>
  <si>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</si>
  <si>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</si>
  <si>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</si>
  <si>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</si>
  <si>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</si>
  <si>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</si>
  <si>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</si>
  <si>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</si>
  <si>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</si>
  <si>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</si>
  <si>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</si>
  <si>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</si>
  <si>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</si>
  <si>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</si>
  <si>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</si>
  <si>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</si>
  <si>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</si>
  <si>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</si>
  <si>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</si>
  <si>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</si>
  <si>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</si>
  <si>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</si>
  <si>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</si>
  <si>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</si>
  <si>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</si>
  <si>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</si>
  <si>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</si>
  <si>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</si>
  <si>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</si>
  <si>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</si>
  <si>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</si>
  <si>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</si>
  <si>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</si>
  <si>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</si>
  <si>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</si>
  <si>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</si>
  <si>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</si>
  <si>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</si>
  <si>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</si>
  <si>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</si>
  <si>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</si>
  <si>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</si>
  <si>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</si>
  <si>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</si>
  <si>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</si>
  <si>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</si>
  <si>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</si>
  <si>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</si>
  <si>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</si>
  <si>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</si>
  <si>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</si>
  <si>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</si>
  <si>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</si>
  <si>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</si>
  <si>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</si>
  <si>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</si>
  <si>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</si>
  <si>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</si>
  <si>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</si>
  <si>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</si>
  <si>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</si>
  <si>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</si>
  <si>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</si>
  <si>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</si>
  <si>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</si>
  <si>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</si>
  <si>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</si>
  <si>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</si>
  <si>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</si>
  <si>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</si>
  <si>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</si>
  <si>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</si>
  <si>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</si>
  <si>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</si>
  <si>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</si>
  <si>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</si>
  <si>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</si>
  <si>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</si>
  <si>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</si>
  <si>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</si>
  <si>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</si>
  <si>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</si>
  <si>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</si>
  <si>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</si>
  <si>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</si>
  <si>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</si>
  <si>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</si>
  <si>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</si>
  <si>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</si>
  <si>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</si>
  <si>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</si>
  <si>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</si>
  <si>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</si>
  <si>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</si>
  <si>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</si>
  <si>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</si>
  <si>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</si>
  <si>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</si>
  <si>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</si>
  <si>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</si>
  <si>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</si>
  <si>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</si>
  <si>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</si>
  <si>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</si>
  <si>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</si>
  <si>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</si>
  <si>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</si>
  <si>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</si>
  <si>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</si>
  <si>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</si>
  <si>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</si>
  <si>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</si>
  <si>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</si>
  <si>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</si>
  <si>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</si>
  <si>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</si>
  <si>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</si>
  <si>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</si>
  <si>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</si>
  <si>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</si>
  <si>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</si>
  <si>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</si>
  <si>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</si>
  <si>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</si>
  <si>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</si>
  <si>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</si>
  <si>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</si>
  <si>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</si>
  <si>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</si>
  <si>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</si>
  <si>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</si>
  <si>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</si>
  <si>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</si>
  <si>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</si>
  <si>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</si>
  <si>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</si>
  <si>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</si>
  <si>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</si>
  <si>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</si>
  <si>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</si>
  <si>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</si>
  <si>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</si>
  <si>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</si>
  <si>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</si>
  <si>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</si>
  <si>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</si>
  <si>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</si>
  <si>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</si>
  <si>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</si>
  <si>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</si>
  <si>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</si>
  <si>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</si>
  <si>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</si>
  <si>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</si>
  <si>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</si>
  <si>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</si>
  <si>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</si>
  <si>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</si>
  <si>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</si>
  <si>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</si>
  <si>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</si>
  <si>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</si>
  <si>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</si>
  <si>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</si>
  <si>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</si>
  <si>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</si>
  <si>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</si>
  <si>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</si>
  <si>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</si>
  <si>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</si>
  <si>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</si>
  <si>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</si>
  <si>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</si>
  <si>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</si>
  <si>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</si>
  <si>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</si>
  <si>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</si>
  <si>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</si>
  <si>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</si>
  <si>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</si>
  <si>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</si>
  <si>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</si>
  <si>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</si>
  <si>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</si>
  <si>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</si>
  <si>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</si>
  <si>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</si>
  <si>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</si>
  <si>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</si>
  <si>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</si>
  <si>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</si>
  <si>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</si>
  <si>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</si>
  <si>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</si>
  <si>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</si>
  <si>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</si>
  <si>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</si>
  <si>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</si>
  <si>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</si>
  <si>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</si>
  <si>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</si>
  <si>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</si>
  <si>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</si>
  <si>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</si>
  <si>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</si>
  <si>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</si>
  <si>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</si>
  <si>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</si>
  <si>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</si>
  <si>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</si>
  <si>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</si>
  <si>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</si>
  <si>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</si>
  <si>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</si>
  <si>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</si>
  <si>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</si>
  <si>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</si>
  <si>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</si>
  <si>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</si>
  <si>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</si>
  <si>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</si>
  <si>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</si>
  <si>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</si>
  <si>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</si>
  <si>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</si>
  <si>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</si>
  <si>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</si>
  <si>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</si>
  <si>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</si>
  <si>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</si>
  <si>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</si>
  <si>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</si>
  <si>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</si>
  <si>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</si>
  <si>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</si>
  <si>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</si>
  <si>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</si>
  <si>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</si>
  <si>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</si>
  <si>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</si>
  <si>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</si>
  <si>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</si>
  <si>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</si>
  <si>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</si>
  <si>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</si>
  <si>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</si>
  <si>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</si>
  <si>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</si>
  <si>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</si>
  <si>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</si>
  <si>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</si>
  <si>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</si>
  <si>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</si>
  <si>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</si>
  <si>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</si>
  <si>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</si>
  <si>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</si>
  <si>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</si>
  <si>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</si>
  <si>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</si>
  <si>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</si>
  <si>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</si>
  <si>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</si>
  <si>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</si>
  <si>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</si>
  <si>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</si>
  <si>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</si>
  <si>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</si>
  <si>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</si>
  <si>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</si>
  <si>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</si>
  <si>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</si>
  <si>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</si>
  <si>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</si>
  <si>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</si>
  <si>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</si>
  <si>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</si>
  <si>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</si>
  <si>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</si>
  <si>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</si>
  <si>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</si>
  <si>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</si>
  <si>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</si>
  <si>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</si>
  <si>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</si>
  <si>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</si>
  <si>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</si>
  <si>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</si>
  <si>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</si>
  <si>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</si>
  <si>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</si>
  <si>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</si>
  <si>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</si>
  <si>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</si>
  <si>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</si>
  <si>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</si>
  <si>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</si>
  <si>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</si>
  <si>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</si>
  <si>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</si>
  <si>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</si>
  <si>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</si>
  <si>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</si>
  <si>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</si>
  <si>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</si>
  <si>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</si>
  <si>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</si>
  <si>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</si>
  <si>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</si>
  <si>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</si>
  <si>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</si>
  <si>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</si>
  <si>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</si>
  <si>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</si>
  <si>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</si>
  <si>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</si>
  <si>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</si>
  <si>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</si>
  <si>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</si>
  <si>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</si>
  <si>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</si>
  <si>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</si>
  <si>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</si>
  <si>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</si>
  <si>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</si>
  <si>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</si>
  <si>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</si>
  <si>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</si>
  <si>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</si>
  <si>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</si>
  <si>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</si>
  <si>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</si>
  <si>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</si>
  <si>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</si>
  <si>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</si>
  <si>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</si>
  <si>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</si>
  <si>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</si>
  <si>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</si>
  <si>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</si>
  <si>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</si>
  <si>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</si>
  <si>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</si>
  <si>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</si>
  <si>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</si>
  <si>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</si>
  <si>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</si>
  <si>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</si>
  <si>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</si>
  <si>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</si>
  <si>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</si>
  <si>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</si>
  <si>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</si>
  <si>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</si>
  <si>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</si>
  <si>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</si>
  <si>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</si>
  <si>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</si>
  <si>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</si>
  <si>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</si>
  <si>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</si>
  <si>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</si>
  <si>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</si>
  <si>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</si>
  <si>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</si>
  <si>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</si>
  <si>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</si>
  <si>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</si>
  <si>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</si>
  <si>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</si>
  <si>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</si>
  <si>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</si>
  <si>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</si>
  <si>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</si>
  <si>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</si>
  <si>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</si>
  <si>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</si>
  <si>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</si>
  <si>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</si>
  <si>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</si>
  <si>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</si>
  <si>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</si>
  <si>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</si>
  <si>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</si>
  <si>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</si>
  <si>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</si>
  <si>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</si>
  <si>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</si>
  <si>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</si>
  <si>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</si>
  <si>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</si>
  <si>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</si>
  <si>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</si>
  <si>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</si>
  <si>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</si>
  <si>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</si>
  <si>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</si>
  <si>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</si>
  <si>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</si>
  <si>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</si>
  <si>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</si>
  <si>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</si>
  <si>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</si>
  <si>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</si>
  <si>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</si>
  <si>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</si>
  <si>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</si>
  <si>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</si>
  <si>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</si>
  <si>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</si>
  <si>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</si>
  <si>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</si>
  <si>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</si>
  <si>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</si>
  <si>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</si>
  <si>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</si>
  <si>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</si>
  <si>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</si>
  <si>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</si>
  <si>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</si>
  <si>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</si>
  <si>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</si>
  <si>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</si>
  <si>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</si>
  <si>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</si>
  <si>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</si>
  <si>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</si>
  <si>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</si>
  <si>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</si>
  <si>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</si>
  <si>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</si>
  <si>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</si>
  <si>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</si>
  <si>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</si>
  <si>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</si>
  <si>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</si>
  <si>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</si>
  <si>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</si>
  <si>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</si>
  <si>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</si>
  <si>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</si>
  <si>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</si>
  <si>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</si>
  <si>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</si>
  <si>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</si>
  <si>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</si>
  <si>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</si>
  <si>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</si>
  <si>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</si>
  <si>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</si>
  <si>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</si>
  <si>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</si>
  <si>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</si>
  <si>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</si>
  <si>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</si>
  <si>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</si>
  <si>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</si>
  <si>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</si>
  <si>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</si>
  <si>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</si>
  <si>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</si>
  <si>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</si>
  <si>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</si>
  <si>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</si>
  <si>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</si>
  <si>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</si>
  <si>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</si>
  <si>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</si>
  <si>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</si>
  <si>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</si>
  <si>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</si>
  <si>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</si>
  <si>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</si>
  <si>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</si>
  <si>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</si>
  <si>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</si>
  <si>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</si>
  <si>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</si>
  <si>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</si>
  <si>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</si>
  <si>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</si>
  <si>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</si>
  <si>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</si>
  <si>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</si>
  <si>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</si>
  <si>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</si>
  <si>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</si>
  <si>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</si>
  <si>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</si>
  <si>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</si>
  <si>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</si>
  <si>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</si>
  <si>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</si>
  <si>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</si>
  <si>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</si>
  <si>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</si>
  <si>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</si>
  <si>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</si>
  <si>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</si>
  <si>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</si>
  <si>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</si>
  <si>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</si>
  <si>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</si>
  <si>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</si>
  <si>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</si>
  <si>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</si>
  <si>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</si>
  <si>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</si>
  <si>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</si>
  <si>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</si>
  <si>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</si>
  <si>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</si>
  <si>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</si>
  <si>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</si>
  <si>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</si>
  <si>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</si>
  <si>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</si>
  <si>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</si>
  <si>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</si>
  <si>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</si>
  <si>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</si>
  <si>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</si>
  <si>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</si>
  <si>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</si>
  <si>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</si>
  <si>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</si>
  <si>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</si>
  <si>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</si>
  <si>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</si>
  <si>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</si>
  <si>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</si>
  <si>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</si>
  <si>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</si>
  <si>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</si>
  <si>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</si>
  <si>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</si>
  <si>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</si>
  <si>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</si>
  <si>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</si>
  <si>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</si>
  <si>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</si>
  <si>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</si>
  <si>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</si>
  <si>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</si>
  <si>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</si>
  <si>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</si>
  <si>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</si>
  <si>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</si>
  <si>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</si>
  <si>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</si>
  <si>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</si>
  <si>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</si>
  <si>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</si>
  <si>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</si>
  <si>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</si>
  <si>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</si>
  <si>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</si>
  <si>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</si>
  <si>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</si>
  <si>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</si>
  <si>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</si>
  <si>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</si>
  <si>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</si>
  <si>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</si>
  <si>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</si>
  <si>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</si>
  <si>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</si>
  <si>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</si>
  <si>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</si>
  <si>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</si>
  <si>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</si>
  <si>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</si>
  <si>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</si>
  <si>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</si>
  <si>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</si>
  <si>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</si>
  <si>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</si>
  <si>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</si>
  <si>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</si>
  <si>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</si>
  <si>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</si>
  <si>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</si>
  <si>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</si>
  <si>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</si>
  <si>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</si>
  <si>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</si>
  <si>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</si>
  <si>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</si>
  <si>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</si>
  <si>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</si>
  <si>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</si>
  <si>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</si>
  <si>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</si>
  <si>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</si>
  <si>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</si>
  <si>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</si>
  <si>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</si>
  <si>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</si>
  <si>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</si>
  <si>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</si>
  <si>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</si>
  <si>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</si>
  <si>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</si>
  <si>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</si>
  <si>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</si>
  <si>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</si>
  <si>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</si>
  <si>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</si>
  <si>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</si>
  <si>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</si>
  <si>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</si>
  <si>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</si>
  <si>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</si>
  <si>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</si>
  <si>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</si>
  <si>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</si>
  <si>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</si>
  <si>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</si>
  <si>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</si>
  <si>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</si>
  <si>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</si>
  <si>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</si>
  <si>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</si>
  <si>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</si>
  <si>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</si>
  <si>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</si>
  <si>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</si>
  <si>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</si>
  <si>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</si>
  <si>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</si>
  <si>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</si>
  <si>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</si>
  <si>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</si>
  <si>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</si>
  <si>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</si>
  <si>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</si>
  <si>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</si>
  <si>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</si>
  <si>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</si>
  <si>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</si>
  <si>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</si>
  <si>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</si>
  <si>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</si>
  <si>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</si>
  <si>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</si>
  <si>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</si>
  <si>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</si>
  <si>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</si>
  <si>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</si>
  <si>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</si>
  <si>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</si>
  <si>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</si>
  <si>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</si>
  <si>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</si>
  <si>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</si>
  <si>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</si>
  <si>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</si>
  <si>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</si>
  <si>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</si>
  <si>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</si>
  <si>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</si>
  <si>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</si>
  <si>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</si>
  <si>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</si>
  <si>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</si>
  <si>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</si>
  <si>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</si>
  <si>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</si>
  <si>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</si>
  <si>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</si>
  <si>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</si>
  <si>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</si>
  <si>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</si>
  <si>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</si>
  <si>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</si>
  <si>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</si>
  <si>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</si>
  <si>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</si>
  <si>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</si>
  <si>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</si>
  <si>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</si>
  <si>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</si>
  <si>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</si>
  <si>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</si>
  <si>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</si>
  <si>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</si>
  <si>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</si>
  <si>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</si>
  <si>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</si>
  <si>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</si>
  <si>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</si>
  <si>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</si>
  <si>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</si>
  <si>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</si>
  <si>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</si>
  <si>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</si>
  <si>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</si>
  <si>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</si>
  <si>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</si>
  <si>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</si>
  <si>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</si>
  <si>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</si>
  <si>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</si>
  <si>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</si>
  <si>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</si>
  <si>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</si>
  <si>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</si>
  <si>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</si>
  <si>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</si>
  <si>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</si>
  <si>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</si>
  <si>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</si>
  <si>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</si>
  <si>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</si>
  <si>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</si>
  <si>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</si>
  <si>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</si>
  <si>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</si>
  <si>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</si>
  <si>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</si>
  <si>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</si>
  <si>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</si>
  <si>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</si>
  <si>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</si>
  <si>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</si>
  <si>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</si>
  <si>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</si>
  <si>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</si>
  <si>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</si>
  <si>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</si>
  <si>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</si>
  <si>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</si>
  <si>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</si>
  <si>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</si>
  <si>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</si>
  <si>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</si>
  <si>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</si>
  <si>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</si>
  <si>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</si>
  <si>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</si>
  <si>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</si>
  <si>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</si>
  <si>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</si>
  <si>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</si>
  <si>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</si>
  <si>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</si>
  <si>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</si>
  <si>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</si>
  <si>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</si>
  <si>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</si>
  <si>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</si>
  <si>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</si>
  <si>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</si>
  <si>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</si>
  <si>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</si>
  <si>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</si>
  <si>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</si>
  <si>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</si>
  <si>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</si>
  <si>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</si>
  <si>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</si>
  <si>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</si>
  <si>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</si>
  <si>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</si>
  <si>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</si>
  <si>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</si>
  <si>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</si>
  <si>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</si>
  <si>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</si>
  <si>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</si>
  <si>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</si>
  <si>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</si>
  <si>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</si>
  <si>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</si>
  <si>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</si>
  <si>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</si>
  <si>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</si>
  <si>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</si>
  <si>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</si>
  <si>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</si>
  <si>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</si>
  <si>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</si>
  <si>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</si>
  <si>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</si>
  <si>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</si>
  <si>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</si>
  <si>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</si>
  <si>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</si>
  <si>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</si>
  <si>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</si>
  <si>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</si>
  <si>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</si>
  <si>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</si>
  <si>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</si>
  <si>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</si>
  <si>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</si>
  <si>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</si>
  <si>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</si>
  <si>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</si>
  <si>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</si>
  <si>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</si>
  <si>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</si>
  <si>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</si>
  <si>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</si>
  <si>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</si>
  <si>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</si>
  <si>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</si>
  <si>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</si>
  <si>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</si>
  <si>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</si>
  <si>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</si>
  <si>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</si>
  <si>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</si>
  <si>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</si>
  <si>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</si>
  <si>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</si>
  <si>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</si>
  <si>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</si>
  <si>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</si>
  <si>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</si>
  <si>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</si>
  <si>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</si>
  <si>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</si>
  <si>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</si>
  <si>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</si>
  <si>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</si>
  <si>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</si>
  <si>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</si>
  <si>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</si>
  <si>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</si>
  <si>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</si>
  <si>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</si>
  <si>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</si>
  <si>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</si>
  <si>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</si>
  <si>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</si>
  <si>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</si>
  <si>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</si>
  <si>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</si>
  <si>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</si>
  <si>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</si>
  <si>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</si>
  <si>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</si>
  <si>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</si>
  <si>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</si>
  <si>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</si>
  <si>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</si>
  <si>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</si>
  <si>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</si>
  <si>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</si>
  <si>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</si>
  <si>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</si>
  <si>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</si>
  <si>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</si>
  <si>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</si>
  <si>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</si>
  <si>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</si>
  <si>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</si>
  <si>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</si>
  <si>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</si>
  <si>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</si>
  <si>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</si>
  <si>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</si>
  <si>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</si>
  <si>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</si>
  <si>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</si>
  <si>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</si>
  <si>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</si>
  <si>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</si>
  <si>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</si>
  <si>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</si>
  <si>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</si>
  <si>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</si>
  <si>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</si>
  <si>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</si>
  <si>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</si>
  <si>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</si>
  <si>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</si>
  <si>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</si>
  <si>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</si>
  <si>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</si>
  <si>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</si>
  <si>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</si>
  <si>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</si>
  <si>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</si>
  <si>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</si>
  <si>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</si>
  <si>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</si>
  <si>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</si>
  <si>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</si>
  <si>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</si>
  <si>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</si>
  <si>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</si>
  <si>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</si>
  <si>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</si>
  <si>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</si>
  <si>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</si>
  <si>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</si>
  <si>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</si>
  <si>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</si>
  <si>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</si>
  <si>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</si>
  <si>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</si>
  <si>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</si>
  <si>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</si>
  <si>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</si>
  <si>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</si>
  <si>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</si>
  <si>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</si>
  <si>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</si>
  <si>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</si>
  <si>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</si>
  <si>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</si>
  <si>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</si>
  <si>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</si>
  <si>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</si>
  <si>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</si>
  <si>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</si>
  <si>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</si>
  <si>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</si>
  <si>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</si>
  <si>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</si>
  <si>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</si>
  <si>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</si>
  <si>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</si>
  <si>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</si>
  <si>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</si>
  <si>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</si>
  <si>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</si>
  <si>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</si>
  <si>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</si>
  <si>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</si>
  <si>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</si>
  <si>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</si>
  <si>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</si>
  <si>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</si>
  <si>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</si>
  <si>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</si>
  <si>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</si>
  <si>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</si>
  <si>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</si>
  <si>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</si>
  <si>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</si>
  <si>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</si>
  <si>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</si>
  <si>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</si>
  <si>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</si>
  <si>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</si>
  <si>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</si>
  <si>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</si>
  <si>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</si>
  <si>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</si>
  <si>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</si>
  <si>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</si>
  <si>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</si>
  <si>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</si>
  <si>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</si>
  <si>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</si>
  <si>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</si>
  <si>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</si>
  <si>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</si>
  <si>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</si>
  <si>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</si>
  <si>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</si>
  <si>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</si>
  <si>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</si>
  <si>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</si>
  <si>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</si>
  <si>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</si>
  <si>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</si>
  <si>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</si>
  <si>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</si>
  <si>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</si>
  <si>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</si>
  <si>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</si>
  <si>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</si>
  <si>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</si>
  <si>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</si>
  <si>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</si>
  <si>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</si>
  <si>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</si>
  <si>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</si>
  <si>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</si>
  <si>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</si>
  <si>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</si>
  <si>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</si>
  <si>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</si>
  <si>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</si>
  <si>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</si>
  <si>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</si>
  <si>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</si>
  <si>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</si>
  <si>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</si>
  <si>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</si>
  <si>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</si>
  <si>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</si>
  <si>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</si>
  <si>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</si>
  <si>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</si>
  <si>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</si>
  <si>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</si>
  <si>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</si>
  <si>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</si>
  <si>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</si>
  <si>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</si>
  <si>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</si>
  <si>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</si>
  <si>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</si>
  <si>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</si>
  <si>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</si>
  <si>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</si>
  <si>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</si>
  <si>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</si>
  <si>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</si>
  <si>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</si>
  <si>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</si>
  <si>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</si>
  <si>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</si>
  <si>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</si>
  <si>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</si>
  <si>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</si>
  <si>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</si>
  <si>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</si>
  <si>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</si>
  <si>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</si>
  <si>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</si>
  <si>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</si>
  <si>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</si>
  <si>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</si>
  <si>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</si>
  <si>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</si>
  <si>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</si>
  <si>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</si>
  <si>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</si>
  <si>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</si>
  <si>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</si>
  <si>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</si>
  <si>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</si>
  <si>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</si>
  <si>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</si>
  <si>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</si>
  <si>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</si>
  <si>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</si>
  <si>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</si>
  <si>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</si>
  <si>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</si>
  <si>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</si>
  <si>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</si>
  <si>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</si>
  <si>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</si>
  <si>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</si>
  <si>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</si>
  <si>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</si>
  <si>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</si>
  <si>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</si>
  <si>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</si>
  <si>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</si>
  <si>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</si>
  <si>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</si>
  <si>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</si>
  <si>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</si>
  <si>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</si>
  <si>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</si>
  <si>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</si>
  <si>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</si>
  <si>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</si>
  <si>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</si>
  <si>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</si>
  <si>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</si>
  <si>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</si>
  <si>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</si>
  <si>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</si>
  <si>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</si>
  <si>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</si>
  <si>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</si>
  <si>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</si>
  <si>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</si>
  <si>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</si>
  <si>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</si>
  <si>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</si>
  <si>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</si>
  <si>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</si>
  <si>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</si>
  <si>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</si>
  <si>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</si>
  <si>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</si>
  <si>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</si>
  <si>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</si>
  <si>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</si>
  <si>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</si>
  <si>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</si>
  <si>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</si>
  <si>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</si>
  <si>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</si>
  <si>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</si>
  <si>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</si>
  <si>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</si>
  <si>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</si>
  <si>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</si>
  <si>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</si>
  <si>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</si>
  <si>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</si>
  <si>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</si>
  <si>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</si>
  <si>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</si>
  <si>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</si>
  <si>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</si>
  <si>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</si>
  <si>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</si>
  <si>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</si>
  <si>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</si>
  <si>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</si>
  <si>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</si>
  <si>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</si>
  <si>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</si>
  <si>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</si>
  <si>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</si>
  <si>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</si>
  <si>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</si>
  <si>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</si>
  <si>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</si>
  <si>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</si>
  <si>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</si>
  <si>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</si>
  <si>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</si>
  <si>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</si>
  <si>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</si>
  <si>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</si>
  <si>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</si>
  <si>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</si>
  <si>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</si>
  <si>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</si>
  <si>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</si>
  <si>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</si>
  <si>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</si>
  <si>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</si>
  <si>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</si>
  <si>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</si>
  <si>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</si>
  <si>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</si>
  <si>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</si>
  <si>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</si>
  <si>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</si>
  <si>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</si>
  <si>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</si>
  <si>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</si>
  <si>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</si>
  <si>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</si>
  <si>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</si>
  <si>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</si>
  <si>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</si>
  <si>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</si>
  <si>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</si>
  <si>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</si>
  <si>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</si>
  <si>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</si>
  <si>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</si>
  <si>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</si>
  <si>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</si>
  <si>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</si>
  <si>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</si>
  <si>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</si>
  <si>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</si>
  <si>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</si>
  <si>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</si>
  <si>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</si>
  <si>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</si>
  <si>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</si>
  <si>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</si>
  <si>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</si>
  <si>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</si>
  <si>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</si>
  <si>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</si>
  <si>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</si>
  <si>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</si>
  <si>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</si>
  <si>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</si>
  <si>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</si>
  <si>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</si>
  <si>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</si>
  <si>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</si>
  <si>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</si>
  <si>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</si>
  <si>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</si>
  <si>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</si>
  <si>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</si>
  <si>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</si>
  <si>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</si>
  <si>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</si>
  <si>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</si>
  <si>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</si>
  <si>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</si>
  <si>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</si>
  <si>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</si>
  <si>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</si>
  <si>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</si>
  <si>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</si>
  <si>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</si>
  <si>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</si>
  <si>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</si>
  <si>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</si>
  <si>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</si>
  <si>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</si>
  <si>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</si>
  <si>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</si>
  <si>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</si>
  <si>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</si>
  <si>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</si>
  <si>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</si>
  <si>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</si>
  <si>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</si>
  <si>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</si>
  <si>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</si>
  <si>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</si>
  <si>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</si>
  <si>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</si>
  <si>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</si>
  <si>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</si>
  <si>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</si>
  <si>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</si>
  <si>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</si>
  <si>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</si>
  <si>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</si>
  <si>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</si>
  <si>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</si>
  <si>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</si>
  <si>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</si>
  <si>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</si>
  <si>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</si>
  <si>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</si>
  <si>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</si>
  <si>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</si>
  <si>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</si>
  <si>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</si>
  <si>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</si>
  <si>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</si>
  <si>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</si>
  <si>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</si>
  <si>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</si>
  <si>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</si>
  <si>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</si>
  <si>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</si>
  <si>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</si>
  <si>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</si>
  <si>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</si>
  <si>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</si>
  <si>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</si>
  <si>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</si>
  <si>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</si>
  <si>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</si>
  <si>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</si>
  <si>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</si>
  <si>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</si>
  <si>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</si>
  <si>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</si>
  <si>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</si>
  <si>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</si>
  <si>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</si>
  <si>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</si>
  <si>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</si>
  <si>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</si>
  <si>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</si>
  <si>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</si>
  <si>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</si>
  <si>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</si>
  <si>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</si>
  <si>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</si>
  <si>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</si>
  <si>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</si>
  <si>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</si>
  <si>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</si>
  <si>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</si>
  <si>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</si>
  <si>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</si>
  <si>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</si>
  <si>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</si>
  <si>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</si>
  <si>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</si>
  <si>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</si>
  <si>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</si>
  <si>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</si>
  <si>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</si>
  <si>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</si>
  <si>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</si>
  <si>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</si>
  <si>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</si>
  <si>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</si>
  <si>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</si>
  <si>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</si>
  <si>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</si>
  <si>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</si>
  <si>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</si>
  <si>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</si>
  <si>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</si>
  <si>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</si>
  <si>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</si>
  <si>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</si>
  <si>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</si>
  <si>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</si>
  <si>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</si>
  <si>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</si>
  <si>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</si>
  <si>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</si>
  <si>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</si>
  <si>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</si>
  <si>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</si>
  <si>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</si>
  <si>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</si>
  <si>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</si>
  <si>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</si>
  <si>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</si>
  <si>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</si>
  <si>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</si>
  <si>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</si>
  <si>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</si>
  <si>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</si>
  <si>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</si>
  <si>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</si>
  <si>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</si>
  <si>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</si>
  <si>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</si>
  <si>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</si>
  <si>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</si>
  <si>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</si>
  <si>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</si>
  <si>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</si>
  <si>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</si>
  <si>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</si>
  <si>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</si>
  <si>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</si>
  <si>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</si>
  <si>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</si>
  <si>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</si>
  <si>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</si>
  <si>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</si>
  <si>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</si>
  <si>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</si>
  <si>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</si>
  <si>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</si>
  <si>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</si>
  <si>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</si>
  <si>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</si>
  <si>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</si>
  <si>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</si>
  <si>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</si>
  <si>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</si>
  <si>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</si>
  <si>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</si>
  <si>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</si>
  <si>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</si>
  <si>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</si>
  <si>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</si>
  <si>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</si>
  <si>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</si>
  <si>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</si>
  <si>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</si>
  <si>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</si>
  <si>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</si>
  <si>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</si>
  <si>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</si>
  <si>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</si>
  <si>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</si>
  <si>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</si>
  <si>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</si>
  <si>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</si>
  <si>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</si>
  <si>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</si>
  <si>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</si>
  <si>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</si>
  <si>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</si>
  <si>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</si>
  <si>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</si>
  <si>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</si>
  <si>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</si>
  <si>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</si>
  <si>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</si>
  <si>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</si>
  <si>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</si>
  <si>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</si>
  <si>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</si>
  <si>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</si>
  <si>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</si>
  <si>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</si>
  <si>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</si>
  <si>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</si>
  <si>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</si>
  <si>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</si>
  <si>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</si>
  <si>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</si>
  <si>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</si>
  <si>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</si>
  <si>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</si>
  <si>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</si>
  <si>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</si>
  <si>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</si>
  <si>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</si>
  <si>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</si>
  <si>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</si>
  <si>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</si>
  <si>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</si>
  <si>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</si>
  <si>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</si>
  <si>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</si>
  <si>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</si>
  <si>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</si>
  <si>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</si>
  <si>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</si>
  <si>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</si>
  <si>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</si>
  <si>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</si>
  <si>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</si>
  <si>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</si>
  <si>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</si>
  <si>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</si>
  <si>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</si>
  <si>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</si>
  <si>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</si>
  <si>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</si>
  <si>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</si>
  <si>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</si>
  <si>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</si>
  <si>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</si>
  <si>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</si>
  <si>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</si>
  <si>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</si>
  <si>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</si>
  <si>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</si>
  <si>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</si>
  <si>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</si>
  <si>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</si>
  <si>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</si>
  <si>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</si>
  <si>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</si>
  <si>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</si>
  <si>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</si>
  <si>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</si>
  <si>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</si>
  <si>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</si>
  <si>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</si>
  <si>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</si>
  <si>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</si>
  <si>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</si>
  <si>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</si>
  <si>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</si>
  <si>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</si>
  <si>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</si>
  <si>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</si>
  <si>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</si>
  <si>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</si>
  <si>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</si>
  <si>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</si>
  <si>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</si>
  <si>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</si>
  <si>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</si>
  <si>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</si>
  <si>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</si>
  <si>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</si>
  <si>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</si>
  <si>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</si>
  <si>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</si>
  <si>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</si>
  <si>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</si>
  <si>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</si>
  <si>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</si>
  <si>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</si>
  <si>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</si>
  <si>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</si>
  <si>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</si>
  <si>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</si>
  <si>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</si>
  <si>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</si>
  <si>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</si>
  <si>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</si>
  <si>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</si>
  <si>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</si>
  <si>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</si>
  <si>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</si>
  <si>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</si>
  <si>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</si>
  <si>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</si>
  <si>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</si>
  <si>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</si>
  <si>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</si>
  <si>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</si>
  <si>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</si>
  <si>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</si>
  <si>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</si>
  <si>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</si>
  <si>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</si>
  <si>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</si>
  <si>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</si>
  <si>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</si>
  <si>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</si>
  <si>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</si>
  <si>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</si>
  <si>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</si>
  <si>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</si>
  <si>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</si>
  <si>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</si>
  <si>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</si>
  <si>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</si>
  <si>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</si>
  <si>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</si>
  <si>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</si>
  <si>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</si>
  <si>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</si>
  <si>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</si>
  <si>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</si>
  <si>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</si>
  <si>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</si>
  <si>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</si>
  <si>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</si>
  <si>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</si>
  <si>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</si>
  <si>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</si>
  <si>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</si>
  <si>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</si>
  <si>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</si>
  <si>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</si>
  <si>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</si>
  <si>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</si>
  <si>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</si>
  <si>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</si>
  <si>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</si>
  <si>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</si>
  <si>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</si>
  <si>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</si>
  <si>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</si>
  <si>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</si>
  <si>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</si>
  <si>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</si>
  <si>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</si>
  <si>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</si>
  <si>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</si>
  <si>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</si>
  <si>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</si>
  <si>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</si>
  <si>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</si>
  <si>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</si>
  <si>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</si>
  <si>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</si>
  <si>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</si>
  <si>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</si>
  <si>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</si>
  <si>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</si>
  <si>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</si>
  <si>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</si>
  <si>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</si>
  <si>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</si>
  <si>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</si>
  <si>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</si>
  <si>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</si>
  <si>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</si>
  <si>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</si>
  <si>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</si>
  <si>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</si>
  <si>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</si>
  <si>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</si>
  <si>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</si>
  <si>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</si>
  <si>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</si>
  <si>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</si>
  <si>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</si>
  <si>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</si>
  <si>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</si>
  <si>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</si>
  <si>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</si>
  <si>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</si>
  <si>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</si>
  <si>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</si>
  <si>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</si>
  <si>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</si>
  <si>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</si>
  <si>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</si>
  <si>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</si>
  <si>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</si>
  <si>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</si>
  <si>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</si>
  <si>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</si>
  <si>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</si>
  <si>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</si>
  <si>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</si>
  <si>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</si>
  <si>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</si>
  <si>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</si>
  <si>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</si>
  <si>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</si>
  <si>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</si>
  <si>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</si>
  <si>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</si>
  <si>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</si>
  <si>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</si>
  <si>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</si>
  <si>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</si>
  <si>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</si>
  <si>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</si>
  <si>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</si>
  <si>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</si>
  <si>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</si>
  <si>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</si>
  <si>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</si>
  <si>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</si>
  <si>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</si>
  <si>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</si>
  <si>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</si>
  <si>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</si>
  <si>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</si>
  <si>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</si>
  <si>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</si>
  <si>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</si>
  <si>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</si>
  <si>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</si>
  <si>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</si>
  <si>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</si>
  <si>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</si>
  <si>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</si>
  <si>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</si>
  <si>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</si>
  <si>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</si>
  <si>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</si>
  <si>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</si>
  <si>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</si>
  <si>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</si>
  <si>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</si>
  <si>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</si>
  <si>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</si>
  <si>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</si>
  <si>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</si>
  <si>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</si>
  <si>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</si>
  <si>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</si>
  <si>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</si>
  <si>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</si>
  <si>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</si>
  <si>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</si>
  <si>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</si>
  <si>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</si>
  <si>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</si>
  <si>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</si>
  <si>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</si>
  <si>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</si>
  <si>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</si>
  <si>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</si>
  <si>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</si>
  <si>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</si>
  <si>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</si>
  <si>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</si>
  <si>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</si>
  <si>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</si>
  <si>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</si>
  <si>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</si>
  <si>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</si>
  <si>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</si>
  <si>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</si>
  <si>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</si>
  <si>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</si>
  <si>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</si>
  <si>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</si>
  <si>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</si>
  <si>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</si>
  <si>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</si>
  <si>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</si>
  <si>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</si>
  <si>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</si>
  <si>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</si>
  <si>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</si>
  <si>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</si>
  <si>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</si>
  <si>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</si>
  <si>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</si>
  <si>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</si>
  <si>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</si>
  <si>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</si>
  <si>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</si>
  <si>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</si>
  <si>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</si>
  <si>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</si>
  <si>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</si>
  <si>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</si>
  <si>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</si>
  <si>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</si>
  <si>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</si>
  <si>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</si>
  <si>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</si>
  <si>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</si>
  <si>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</si>
  <si>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</si>
  <si>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</si>
  <si>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</si>
  <si>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</si>
  <si>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</si>
  <si>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</si>
  <si>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</si>
  <si>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</si>
  <si>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</si>
  <si>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</si>
  <si>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</si>
  <si>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</si>
  <si>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</si>
  <si>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</si>
  <si>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</si>
  <si>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</si>
  <si>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</si>
  <si>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</si>
  <si>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</si>
  <si>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</si>
  <si>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</si>
  <si>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</si>
  <si>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</si>
  <si>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</si>
  <si>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</si>
  <si>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</si>
  <si>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</si>
  <si>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</si>
  <si>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</si>
  <si>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</si>
  <si>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</si>
  <si>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</si>
  <si>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</si>
  <si>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</si>
  <si>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</si>
  <si>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</si>
  <si>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</si>
  <si>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</si>
  <si>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</si>
  <si>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</si>
  <si>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</si>
  <si>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</si>
  <si>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</si>
  <si>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</si>
  <si>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</si>
  <si>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</si>
  <si>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</si>
  <si>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</si>
  <si>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</si>
  <si>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</si>
  <si>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</si>
  <si>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</si>
  <si>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</si>
  <si>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</si>
  <si>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</si>
  <si>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</si>
  <si>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</si>
  <si>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</si>
  <si>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</si>
  <si>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</si>
  <si>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</si>
  <si>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</si>
  <si>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</si>
  <si>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</si>
  <si>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</si>
  <si>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</si>
  <si>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</si>
  <si>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</si>
  <si>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</si>
  <si>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</si>
  <si>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</si>
  <si>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</si>
  <si>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</si>
  <si>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</si>
  <si>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</si>
  <si>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</si>
  <si>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</si>
  <si>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</si>
  <si>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</si>
  <si>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</si>
  <si>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</si>
  <si>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</si>
  <si>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</si>
  <si>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</si>
  <si>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</si>
  <si>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</si>
  <si>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</si>
  <si>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</si>
  <si>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</si>
  <si>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</si>
  <si>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</si>
  <si>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</si>
  <si>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</si>
  <si>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</si>
  <si>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</si>
  <si>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</si>
  <si>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</si>
  <si>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</si>
  <si>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</si>
  <si>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</si>
  <si>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</si>
  <si>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</si>
  <si>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</si>
  <si>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</si>
  <si>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</si>
  <si>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</si>
  <si>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</si>
  <si>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</si>
  <si>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</si>
  <si>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</si>
  <si>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</si>
  <si>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</si>
  <si>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</si>
  <si>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</si>
  <si>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</si>
  <si>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</si>
  <si>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</si>
  <si>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</si>
  <si>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</si>
  <si>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</si>
  <si>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</si>
  <si>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</si>
  <si>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</si>
  <si>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</si>
  <si>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</si>
  <si>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</si>
  <si>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</si>
  <si>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</si>
  <si>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</si>
  <si>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</si>
  <si>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</si>
  <si>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</si>
  <si>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</si>
  <si>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</si>
  <si>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</si>
  <si>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</si>
  <si>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</si>
  <si>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</si>
  <si>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</si>
  <si>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</si>
  <si>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</si>
  <si>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</si>
  <si>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</si>
  <si>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</si>
  <si>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</si>
  <si>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</si>
  <si>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</si>
  <si>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</si>
  <si>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</si>
  <si>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</si>
  <si>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</si>
  <si>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</si>
  <si>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</si>
  <si>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</si>
  <si>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</si>
  <si>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</si>
  <si>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</si>
  <si>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</si>
  <si>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</si>
  <si>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</si>
  <si>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</si>
  <si>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</si>
  <si>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</si>
  <si>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</si>
  <si>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</si>
  <si>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</si>
  <si>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</si>
  <si>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</si>
  <si>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</si>
  <si>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</si>
  <si>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</si>
  <si>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</si>
  <si>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</si>
  <si>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</si>
  <si>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</si>
  <si>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</si>
  <si>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</si>
  <si>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</si>
  <si>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</si>
  <si>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</si>
  <si>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</si>
  <si>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</si>
  <si>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</si>
  <si>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</si>
  <si>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</si>
  <si>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</si>
  <si>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</si>
  <si>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</si>
  <si>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</si>
  <si>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</si>
  <si>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</si>
  <si>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</si>
  <si>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</si>
  <si>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</si>
  <si>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</si>
  <si>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</si>
  <si>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</si>
  <si>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</si>
  <si>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</si>
  <si>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</si>
  <si>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</si>
  <si>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</si>
  <si>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</si>
  <si>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</si>
  <si>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</si>
  <si>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</si>
  <si>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</si>
  <si>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</si>
  <si>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</si>
  <si>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</si>
  <si>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</si>
  <si>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</si>
  <si>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</si>
  <si>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</si>
  <si>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</si>
  <si>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</si>
  <si>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</si>
  <si>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</si>
  <si>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</si>
  <si>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</si>
  <si>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</si>
  <si>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</si>
  <si>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</si>
  <si>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</si>
  <si>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</si>
  <si>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</si>
  <si>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</si>
  <si>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</si>
  <si>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</si>
  <si>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</si>
  <si>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</si>
  <si>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</si>
  <si>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</si>
  <si>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</si>
  <si>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</si>
  <si>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</si>
  <si>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</si>
  <si>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</si>
  <si>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</si>
  <si>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</si>
  <si>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</si>
  <si>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</si>
  <si>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</si>
  <si>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</si>
  <si>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</si>
  <si>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</si>
  <si>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</si>
  <si>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</si>
  <si>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</si>
  <si>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</si>
  <si>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</si>
  <si>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</si>
  <si>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</si>
  <si>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</si>
  <si>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</si>
  <si>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</si>
  <si>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</si>
  <si>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</si>
  <si>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</si>
  <si>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</si>
  <si>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</si>
  <si>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</si>
  <si>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</si>
  <si>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</si>
  <si>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</si>
  <si>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</si>
  <si>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</si>
  <si>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</si>
  <si>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</si>
  <si>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</si>
  <si>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</si>
  <si>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</si>
  <si>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</si>
  <si>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</si>
  <si>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</si>
  <si>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</si>
  <si>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</si>
  <si>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</si>
  <si>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</si>
  <si>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</si>
  <si>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</si>
  <si>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</si>
  <si>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</si>
  <si>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</si>
  <si>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</si>
  <si>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</si>
  <si>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</si>
  <si>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</si>
  <si>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</si>
  <si>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</si>
  <si>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</si>
  <si>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</si>
  <si>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</si>
  <si>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</si>
  <si>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</si>
  <si>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</si>
  <si>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</si>
  <si>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</si>
  <si>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</si>
  <si>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</si>
  <si>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</si>
  <si>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</si>
  <si>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</si>
  <si>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</si>
  <si>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</si>
  <si>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</si>
  <si>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</si>
  <si>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</si>
  <si>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</si>
  <si>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</si>
  <si>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</si>
  <si>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</si>
  <si>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</si>
  <si>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</si>
  <si>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</si>
  <si>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</si>
  <si>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</si>
  <si>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</si>
  <si>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</si>
  <si>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</si>
  <si>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</si>
  <si>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</si>
  <si>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</si>
  <si>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</si>
  <si>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</si>
  <si>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</si>
  <si>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</si>
  <si>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</si>
  <si>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</si>
  <si>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</si>
  <si>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</si>
  <si>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</si>
  <si>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</si>
  <si>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</si>
  <si>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</si>
  <si>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</si>
  <si>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</si>
  <si>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</si>
  <si>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</si>
  <si>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</si>
  <si>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</si>
  <si>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</si>
  <si>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</si>
  <si>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</si>
  <si>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</si>
  <si>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</si>
  <si>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</si>
  <si>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</si>
  <si>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</si>
  <si>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</si>
  <si>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</si>
  <si>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</si>
  <si>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</si>
  <si>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</si>
  <si>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</si>
  <si>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</si>
  <si>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</si>
  <si>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</si>
  <si>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</si>
  <si>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</si>
  <si>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</si>
  <si>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</si>
  <si>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</si>
  <si>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</si>
  <si>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</si>
  <si>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</si>
  <si>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</si>
  <si>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</si>
  <si>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</si>
  <si>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</si>
  <si>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</si>
  <si>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</si>
  <si>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</si>
  <si>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</si>
  <si>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</si>
  <si>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</si>
  <si>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</si>
  <si>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</si>
  <si>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</si>
  <si>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</si>
  <si>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</si>
  <si>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</si>
  <si>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</si>
  <si>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</si>
  <si>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</si>
  <si>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</si>
  <si>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</si>
  <si>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</si>
  <si>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</si>
  <si>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</si>
  <si>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</si>
  <si>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</si>
  <si>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</si>
  <si>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</si>
  <si>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</si>
  <si>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</si>
  <si>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</si>
  <si>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</si>
  <si>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</si>
  <si>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</si>
  <si>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</si>
  <si>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</si>
  <si>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</si>
  <si>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</si>
  <si>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</si>
  <si>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</si>
  <si>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</si>
  <si>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</si>
  <si>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</si>
  <si>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</si>
  <si>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</si>
  <si>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</si>
  <si>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</si>
  <si>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</si>
  <si>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</si>
  <si>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</si>
  <si>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</si>
  <si>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</si>
  <si>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</si>
  <si>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</si>
  <si>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</si>
  <si>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</si>
  <si>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</si>
  <si>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</si>
  <si>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</si>
  <si>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</si>
  <si>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</si>
  <si>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</si>
  <si>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</si>
  <si>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</si>
  <si>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</si>
  <si>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</si>
  <si>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</si>
  <si>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</si>
  <si>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</si>
  <si>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</si>
  <si>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</si>
  <si>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</si>
  <si>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</si>
  <si>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</si>
  <si>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</si>
  <si>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</si>
  <si>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</si>
  <si>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</si>
  <si>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</si>
  <si>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</si>
  <si>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</si>
  <si>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</si>
  <si>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</si>
  <si>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</si>
  <si>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</si>
  <si>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</si>
  <si>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</si>
  <si>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</si>
  <si>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</si>
  <si>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</si>
  <si>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</si>
  <si>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</si>
  <si>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</si>
  <si>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</si>
  <si>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</si>
  <si>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</si>
  <si>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</si>
  <si>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</si>
  <si>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</si>
  <si>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</si>
  <si>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</si>
  <si>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</si>
  <si>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</si>
  <si>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</si>
  <si>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</si>
  <si>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</si>
  <si>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</si>
  <si>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</si>
  <si>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</si>
  <si>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</si>
  <si>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</si>
  <si>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</si>
  <si>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</si>
  <si>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</si>
  <si>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</si>
  <si>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</si>
  <si>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</si>
  <si>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</si>
  <si>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</si>
  <si>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</si>
  <si>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</si>
  <si>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</si>
  <si>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</si>
  <si>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</si>
  <si>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</si>
  <si>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</si>
  <si>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</si>
  <si>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</si>
  <si>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</si>
  <si>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</si>
  <si>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</si>
  <si>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</si>
  <si>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</si>
  <si>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</si>
  <si>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</si>
  <si>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</si>
  <si>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</si>
  <si>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</si>
  <si>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</si>
  <si>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</si>
  <si>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</si>
  <si>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</si>
  <si>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</si>
  <si>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</si>
  <si>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</si>
  <si>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</si>
  <si>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</si>
  <si>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</si>
  <si>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</si>
  <si>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</si>
  <si>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</si>
  <si>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</si>
  <si>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</si>
  <si>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</si>
  <si>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</si>
  <si>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</si>
  <si>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</si>
  <si>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</si>
  <si>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</si>
  <si>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</si>
  <si>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</si>
  <si>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</si>
  <si>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</si>
  <si>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</si>
  <si>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</si>
  <si>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</si>
  <si>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</si>
  <si>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</si>
  <si>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</si>
  <si>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</si>
  <si>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</si>
  <si>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</si>
  <si>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</si>
  <si>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</si>
  <si>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</si>
  <si>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</si>
  <si>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</si>
  <si>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</si>
  <si>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</si>
  <si>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</si>
  <si>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</si>
  <si>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</si>
  <si>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</si>
  <si>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</si>
  <si>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</si>
  <si>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</si>
  <si>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</si>
  <si>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</si>
  <si>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</si>
  <si>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</si>
  <si>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</si>
  <si>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</si>
  <si>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</si>
  <si>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</si>
  <si>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</si>
  <si>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</si>
  <si>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</si>
  <si>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</si>
  <si>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</si>
  <si>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</si>
  <si>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</si>
  <si>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</si>
  <si>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</si>
  <si>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</si>
  <si>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</si>
  <si>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</si>
  <si>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</si>
  <si>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</si>
  <si>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</si>
  <si>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</si>
  <si>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</si>
  <si>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</si>
  <si>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</si>
  <si>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</si>
  <si>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</si>
  <si>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</si>
  <si>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</si>
  <si>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</si>
  <si>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</si>
  <si>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</si>
  <si>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</si>
  <si>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</si>
  <si>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</si>
  <si>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</si>
  <si>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</si>
  <si>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</si>
  <si>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</si>
  <si>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</si>
  <si>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</si>
  <si>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</si>
  <si>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</si>
  <si>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</si>
  <si>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</si>
  <si>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</si>
  <si>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</si>
  <si>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</si>
  <si>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</si>
  <si>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</si>
  <si>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</si>
  <si>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</si>
  <si>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</si>
  <si>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</si>
  <si>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</si>
  <si>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</si>
  <si>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</si>
  <si>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</si>
  <si>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</si>
  <si>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</si>
  <si>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</si>
  <si>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</si>
  <si>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</si>
  <si>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</si>
  <si>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</si>
  <si>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</si>
  <si>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</si>
  <si>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</si>
  <si>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</si>
  <si>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</si>
  <si>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</si>
  <si>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</si>
  <si>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</si>
  <si>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</si>
  <si>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</si>
  <si>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</si>
  <si>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</si>
  <si>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</si>
  <si>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</si>
  <si>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</si>
  <si>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</si>
  <si>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</si>
  <si>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</si>
  <si>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</si>
  <si>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</si>
  <si>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</si>
  <si>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</si>
  <si>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</si>
  <si>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</si>
  <si>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</si>
  <si>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</si>
  <si>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</si>
  <si>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</si>
  <si>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</si>
  <si>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</si>
  <si>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</si>
  <si>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</si>
  <si>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</si>
  <si>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</si>
  <si>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</si>
  <si>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</si>
  <si>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</si>
  <si>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</si>
  <si>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</si>
  <si>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</si>
  <si>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</si>
  <si>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</si>
  <si>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</si>
  <si>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</si>
  <si>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</si>
  <si>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</si>
  <si>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</si>
  <si>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</si>
  <si>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</si>
  <si>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</si>
  <si>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</si>
  <si>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</si>
  <si>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</si>
  <si>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</si>
  <si>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</si>
  <si>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</si>
  <si>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</si>
  <si>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</si>
  <si>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</si>
  <si>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</si>
  <si>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</si>
  <si>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</si>
  <si>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</si>
  <si>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</si>
  <si>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</si>
  <si>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</si>
  <si>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</si>
  <si>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</si>
  <si>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</si>
  <si>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</si>
  <si>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</si>
  <si>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</si>
  <si>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</si>
  <si>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</si>
  <si>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</si>
  <si>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</si>
  <si>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</si>
  <si>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</si>
  <si>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</si>
  <si>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</si>
  <si>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</si>
  <si>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</si>
  <si>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</si>
  <si>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</si>
  <si>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</si>
  <si>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</si>
  <si>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</si>
  <si>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</si>
  <si>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</si>
  <si>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</si>
  <si>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</si>
  <si>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</si>
  <si>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</si>
  <si>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</si>
  <si>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</si>
  <si>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</si>
  <si>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</si>
  <si>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</si>
  <si>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</si>
  <si>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</si>
  <si>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</si>
  <si>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</si>
  <si>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</si>
  <si>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</si>
  <si>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</si>
  <si>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</si>
  <si>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</si>
  <si>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</si>
  <si>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</si>
  <si>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</si>
  <si>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</si>
  <si>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</si>
  <si>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</si>
  <si>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</si>
  <si>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</si>
  <si>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</si>
  <si>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</si>
  <si>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</si>
  <si>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</si>
  <si>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</si>
  <si>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</si>
  <si>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</si>
  <si>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</si>
  <si>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</si>
  <si>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</si>
  <si>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</si>
  <si>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</si>
  <si>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</si>
  <si>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</si>
  <si>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</si>
  <si>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</si>
  <si>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</si>
  <si>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</si>
  <si>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</si>
  <si>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</si>
  <si>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</si>
  <si>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</si>
  <si>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</si>
  <si>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</si>
  <si>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</si>
  <si>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</si>
  <si>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</si>
  <si>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</si>
  <si>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</si>
  <si>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</si>
  <si>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</si>
  <si>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</si>
  <si>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</si>
  <si>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</si>
  <si>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</si>
  <si>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</si>
  <si>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</si>
  <si>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</si>
  <si>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</si>
  <si>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</si>
  <si>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</si>
  <si>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</si>
  <si>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</si>
  <si>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</si>
  <si>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</si>
  <si>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</si>
  <si>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</si>
  <si>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</si>
  <si>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</si>
  <si>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</si>
  <si>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</si>
  <si>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</si>
  <si>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</si>
  <si>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</si>
  <si>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</si>
  <si>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</si>
  <si>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</si>
  <si>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</si>
  <si>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</si>
  <si>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</si>
  <si>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</si>
  <si>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</si>
  <si>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</si>
  <si>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</si>
  <si>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</si>
  <si>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</si>
  <si>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</si>
  <si>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</si>
  <si>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</si>
  <si>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</si>
  <si>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</si>
  <si>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</si>
  <si>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</si>
  <si>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</si>
  <si>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</si>
  <si>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</si>
  <si>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</si>
  <si>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</si>
  <si>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</si>
  <si>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</si>
  <si>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</si>
  <si>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</si>
  <si>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</si>
  <si>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</si>
  <si>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</si>
  <si>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</si>
  <si>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</si>
  <si>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</si>
  <si>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</si>
  <si>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</si>
  <si>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</si>
  <si>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</si>
  <si>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</si>
  <si>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</si>
  <si>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</si>
  <si>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</si>
  <si>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</si>
  <si>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</si>
  <si>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</si>
  <si>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</si>
  <si>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</si>
  <si>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</si>
  <si>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</si>
  <si>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</si>
  <si>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</si>
  <si>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</si>
  <si>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</si>
  <si>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</si>
  <si>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</si>
  <si>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</si>
  <si>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</si>
  <si>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</si>
  <si>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</si>
  <si>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</si>
  <si>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</si>
  <si>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</si>
  <si>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</si>
  <si>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</si>
  <si>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</si>
  <si>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</si>
  <si>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</si>
  <si>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</si>
  <si>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</si>
  <si>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</si>
  <si>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</si>
  <si>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</si>
  <si>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</si>
  <si>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</si>
  <si>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</si>
  <si>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</si>
  <si>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</si>
  <si>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</si>
  <si>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</si>
  <si>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</si>
  <si>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</si>
  <si>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</si>
  <si>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</si>
  <si>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</si>
  <si>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</si>
  <si>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</si>
  <si>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</si>
  <si>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</si>
  <si>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</si>
  <si>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</si>
  <si>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</si>
  <si>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</si>
  <si>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</si>
  <si>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</si>
  <si>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</si>
  <si>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</si>
  <si>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</si>
  <si>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</si>
  <si>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</si>
  <si>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</si>
  <si>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</si>
  <si>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</si>
  <si>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</si>
  <si>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</si>
  <si>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</si>
  <si>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</si>
  <si>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</si>
  <si>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</si>
  <si>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</si>
  <si>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</si>
  <si>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</si>
  <si>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</si>
  <si>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</si>
  <si>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</si>
  <si>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</si>
  <si>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</si>
  <si>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</si>
  <si>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</si>
  <si>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</si>
  <si>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</si>
  <si>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</si>
  <si>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</si>
  <si>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</si>
  <si>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</si>
  <si>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</si>
  <si>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</si>
  <si>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</si>
  <si>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</si>
  <si>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</si>
  <si>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</si>
  <si>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</si>
  <si>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</si>
  <si>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</si>
  <si>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</si>
  <si>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</si>
  <si>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</si>
  <si>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</si>
  <si>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</si>
  <si>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</si>
  <si>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</si>
  <si>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</si>
  <si>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</si>
  <si>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</si>
  <si>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</si>
  <si>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</si>
  <si>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</si>
  <si>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</si>
  <si>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</si>
  <si>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</si>
  <si>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</si>
  <si>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</si>
  <si>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</si>
  <si>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</si>
  <si>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</si>
  <si>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</si>
  <si>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</si>
  <si>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</si>
  <si>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</si>
  <si>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</si>
  <si>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</si>
  <si>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</si>
  <si>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</si>
  <si>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</si>
  <si>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</si>
  <si>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</si>
  <si>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</si>
  <si>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</si>
  <si>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</si>
  <si>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</si>
  <si>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</si>
  <si>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</si>
  <si>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</si>
  <si>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</si>
  <si>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</si>
  <si>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</si>
  <si>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</si>
  <si>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</si>
  <si>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</si>
  <si>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</si>
  <si>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</si>
  <si>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</si>
  <si>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</si>
  <si>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</si>
  <si>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</si>
  <si>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</si>
  <si>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</si>
  <si>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</si>
  <si>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</si>
  <si>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</si>
  <si>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</si>
  <si>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</si>
  <si>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</si>
  <si>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</si>
  <si>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</si>
  <si>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</si>
  <si>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</si>
  <si>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</si>
  <si>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</si>
  <si>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</si>
  <si>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</si>
  <si>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</si>
  <si>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</si>
  <si>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</si>
  <si>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</si>
  <si>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</si>
  <si>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</si>
  <si>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</si>
  <si>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</si>
  <si>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</si>
  <si>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</si>
  <si>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</si>
  <si>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</si>
  <si>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</si>
  <si>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</si>
  <si>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</si>
  <si>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</si>
  <si>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</si>
  <si>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</si>
  <si>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</si>
  <si>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</si>
  <si>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</si>
  <si>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</si>
  <si>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</si>
  <si>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</si>
  <si>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</si>
  <si>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</si>
  <si>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</si>
  <si>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</si>
  <si>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</si>
  <si>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</si>
  <si>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</si>
  <si>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</si>
  <si>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</si>
  <si>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</si>
  <si>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</si>
  <si>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</si>
  <si>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</si>
  <si>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</si>
  <si>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</si>
  <si>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</si>
  <si>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</si>
  <si>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</si>
  <si>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</si>
  <si>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</si>
  <si>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</si>
  <si>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</si>
  <si>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</si>
  <si>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</si>
  <si>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</si>
  <si>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</si>
  <si>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</si>
  <si>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</si>
  <si>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</si>
  <si>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</si>
  <si>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</si>
  <si>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</si>
  <si>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</si>
  <si>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</si>
  <si>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</si>
  <si>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</si>
  <si>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</si>
  <si>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</si>
  <si>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</si>
  <si>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</si>
  <si>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</si>
  <si>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</si>
  <si>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</si>
  <si>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</si>
  <si>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</si>
  <si>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</si>
  <si>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</si>
  <si>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</si>
  <si>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</si>
  <si>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</si>
  <si>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</si>
  <si>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</si>
  <si>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</si>
  <si>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</si>
  <si>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</si>
  <si>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</si>
  <si>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</si>
  <si>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</si>
  <si>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</si>
  <si>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</si>
  <si>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</si>
  <si>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</si>
  <si>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</si>
  <si>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</si>
  <si>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</si>
  <si>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</si>
  <si>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</si>
  <si>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</si>
  <si>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</si>
  <si>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</si>
  <si>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</si>
  <si>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</si>
  <si>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</si>
  <si>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</si>
  <si>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</si>
  <si>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</si>
  <si>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</si>
  <si>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</si>
  <si>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</si>
  <si>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</si>
  <si>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</si>
  <si>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</si>
  <si>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</si>
  <si>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</si>
  <si>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</si>
  <si>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</si>
  <si>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</si>
  <si>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</si>
  <si>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</si>
  <si>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</si>
  <si>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</si>
  <si>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</si>
  <si>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</si>
  <si>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</si>
  <si>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</si>
  <si>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</si>
  <si>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</si>
  <si>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</si>
  <si>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</si>
  <si>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</si>
  <si>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</si>
  <si>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</si>
  <si>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</si>
  <si>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</si>
  <si>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</si>
  <si>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</si>
  <si>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</si>
  <si>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</si>
  <si>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</si>
  <si>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</si>
  <si>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</si>
  <si>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</si>
  <si>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</si>
  <si>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</si>
  <si>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</si>
  <si>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</si>
  <si>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</si>
  <si>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</si>
  <si>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</si>
  <si>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</si>
  <si>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</si>
  <si>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</si>
  <si>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</si>
  <si>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</si>
  <si>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</si>
  <si>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</si>
  <si>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</si>
  <si>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</si>
  <si>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</si>
  <si>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</si>
  <si>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</si>
  <si>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</si>
  <si>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</si>
  <si>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</si>
  <si>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</si>
  <si>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</si>
  <si>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</si>
  <si>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</si>
  <si>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</si>
  <si>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</si>
  <si>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</si>
  <si>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</si>
  <si>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</si>
  <si>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</si>
  <si>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</si>
  <si>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</si>
  <si>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</si>
  <si>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</si>
  <si>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</si>
  <si>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</si>
  <si>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</si>
  <si>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</si>
  <si>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</si>
  <si>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</si>
  <si>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</si>
  <si>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</si>
  <si>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</si>
  <si>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</si>
  <si>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</si>
  <si>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</si>
  <si>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</si>
  <si>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</si>
  <si>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</si>
  <si>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</si>
  <si>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</si>
  <si>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</si>
  <si>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</si>
  <si>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</si>
  <si>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</si>
  <si>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</si>
  <si>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</si>
  <si>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</si>
  <si>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</si>
  <si>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</si>
  <si>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</si>
  <si>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</si>
  <si>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</si>
  <si>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</si>
  <si>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</si>
  <si>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</si>
  <si>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</si>
  <si>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</si>
  <si>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</si>
  <si>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</si>
  <si>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</si>
  <si>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</si>
  <si>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</si>
  <si>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</si>
  <si>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</si>
  <si>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</si>
  <si>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</si>
  <si>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</si>
  <si>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</si>
  <si>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</si>
  <si>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</si>
  <si>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</si>
  <si>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</si>
  <si>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</si>
  <si>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</si>
  <si>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</si>
  <si>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</si>
  <si>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</si>
  <si>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</si>
  <si>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</si>
  <si>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</si>
  <si>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</si>
  <si>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</si>
  <si>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</si>
  <si>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</si>
  <si>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</si>
  <si>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</si>
  <si>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</si>
  <si>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</si>
  <si>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</si>
  <si>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</si>
  <si>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</si>
  <si>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</si>
  <si>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</si>
  <si>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</si>
  <si>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</si>
  <si>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</si>
  <si>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</si>
  <si>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</si>
  <si>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</si>
  <si>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</si>
  <si>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</si>
  <si>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</si>
  <si>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</si>
  <si>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</si>
  <si>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</si>
  <si>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</si>
  <si>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</si>
  <si>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</si>
  <si>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</si>
  <si>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</si>
  <si>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</si>
  <si>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</si>
  <si>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</si>
  <si>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</si>
  <si>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</si>
  <si>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</si>
  <si>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</si>
  <si>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</si>
  <si>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</si>
  <si>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</si>
  <si>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</si>
  <si>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</si>
  <si>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</si>
  <si>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</si>
  <si>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</si>
  <si>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</si>
  <si>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</si>
  <si>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</si>
  <si>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</si>
  <si>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</si>
  <si>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</si>
  <si>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</si>
  <si>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</si>
  <si>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</si>
  <si>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</si>
  <si>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</si>
  <si>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</si>
  <si>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</si>
  <si>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</si>
  <si>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</si>
  <si>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</si>
  <si>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</si>
  <si>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</si>
  <si>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</si>
  <si>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</si>
  <si>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</si>
  <si>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</si>
  <si>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</si>
  <si>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</si>
  <si>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</si>
  <si>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</si>
  <si>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</si>
  <si>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</si>
  <si>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</si>
  <si>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</si>
  <si>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</si>
  <si>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</si>
  <si>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</si>
  <si>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</si>
  <si>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</si>
  <si>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</si>
  <si>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</si>
  <si>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</si>
  <si>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</si>
  <si>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</si>
  <si>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</si>
  <si>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</si>
  <si>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</si>
  <si>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</si>
  <si>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</si>
  <si>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</si>
  <si>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</si>
  <si>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</si>
  <si>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</si>
  <si>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</si>
  <si>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</si>
  <si>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</si>
  <si>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</si>
  <si>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</si>
  <si>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</si>
  <si>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</si>
  <si>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</si>
  <si>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</si>
  <si>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</si>
  <si>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</si>
  <si>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</si>
  <si>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</si>
  <si>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</si>
  <si>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</si>
  <si>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</si>
  <si>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</si>
  <si>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</si>
  <si>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</si>
  <si>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</si>
  <si>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</si>
  <si>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</si>
  <si>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</si>
  <si>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</si>
  <si>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</si>
  <si>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</si>
  <si>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</si>
  <si>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</si>
  <si>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</si>
  <si>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</si>
  <si>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</si>
  <si>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</si>
  <si>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</si>
  <si>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</si>
  <si>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</si>
  <si>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</si>
  <si>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</si>
  <si>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</si>
  <si>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</si>
  <si>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</si>
  <si>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</si>
  <si>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</si>
  <si>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</si>
  <si>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</si>
  <si>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</si>
  <si>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</si>
  <si>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</si>
  <si>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</si>
  <si>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</si>
  <si>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</si>
  <si>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</si>
  <si>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</si>
  <si>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</si>
  <si>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</si>
  <si>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</si>
  <si>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</si>
  <si>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</si>
  <si>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</si>
  <si>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</si>
  <si>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</si>
  <si>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</si>
  <si>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</si>
  <si>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</si>
  <si>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</si>
  <si>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</si>
  <si>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</si>
  <si>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</si>
  <si>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</si>
  <si>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</si>
  <si>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</si>
  <si>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</si>
  <si>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</si>
  <si>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</si>
  <si>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</si>
  <si>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</si>
  <si>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</si>
  <si>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</si>
  <si>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</si>
  <si>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</si>
  <si>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</si>
  <si>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</si>
  <si>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</si>
  <si>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</si>
  <si>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</si>
  <si>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</si>
  <si>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</si>
  <si>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</si>
  <si>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</si>
  <si>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</si>
  <si>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</si>
  <si>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</si>
  <si>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</si>
  <si>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</si>
  <si>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</si>
  <si>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</si>
  <si>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</si>
  <si>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</si>
  <si>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</si>
  <si>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</si>
  <si>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</si>
  <si>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</si>
  <si>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</si>
  <si>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</si>
  <si>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</si>
  <si>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</si>
  <si>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</si>
  <si>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</si>
  <si>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</si>
  <si>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</si>
  <si>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</si>
  <si>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</si>
  <si>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</si>
  <si>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</si>
  <si>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</si>
  <si>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</si>
  <si>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</si>
  <si>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</si>
  <si>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</si>
  <si>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</si>
  <si>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</si>
  <si>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</si>
  <si>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</si>
  <si>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</si>
  <si>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</si>
  <si>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</si>
  <si>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</si>
  <si>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</si>
  <si>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</si>
  <si>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</si>
  <si>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</si>
  <si>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</si>
  <si>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</si>
  <si>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</si>
  <si>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</si>
  <si>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</si>
  <si>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</si>
  <si>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</si>
  <si>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</si>
  <si>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</si>
  <si>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</si>
  <si>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</si>
  <si>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</si>
  <si>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</si>
  <si>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</si>
  <si>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</si>
  <si>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</si>
  <si>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</si>
  <si>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</si>
  <si>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</si>
  <si>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</si>
  <si>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</si>
  <si>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</si>
  <si>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</si>
  <si>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</si>
  <si>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</si>
  <si>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</si>
  <si>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</si>
  <si>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</si>
  <si>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</si>
  <si>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</si>
  <si>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</si>
  <si>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</si>
  <si>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</si>
  <si>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</si>
  <si>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</si>
  <si>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</si>
  <si>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</si>
  <si>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</si>
  <si>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</si>
  <si>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</si>
  <si>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</si>
  <si>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</si>
  <si>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</si>
  <si>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</si>
  <si>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</si>
  <si>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</si>
  <si>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</si>
  <si>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</si>
  <si>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</si>
  <si>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</si>
  <si>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</si>
  <si>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</si>
  <si>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</si>
  <si>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</si>
  <si>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</si>
  <si>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</si>
  <si>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</si>
  <si>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</si>
  <si>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</si>
  <si>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</si>
  <si>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</si>
  <si>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</si>
  <si>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</si>
  <si>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</si>
  <si>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</si>
  <si>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</si>
  <si>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</si>
  <si>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</si>
  <si>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</si>
  <si>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</si>
  <si>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</si>
  <si>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</si>
  <si>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</si>
  <si>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</si>
  <si>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</si>
  <si>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</si>
  <si>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</si>
  <si>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</si>
  <si>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</si>
  <si>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</si>
  <si>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</si>
  <si>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</si>
  <si>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</si>
  <si>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</si>
  <si>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</si>
  <si>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</si>
  <si>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</si>
  <si>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</si>
  <si>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</si>
  <si>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</si>
  <si>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</si>
  <si>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</si>
  <si>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</si>
  <si>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</si>
  <si>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</si>
  <si>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</si>
  <si>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</si>
  <si>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</si>
  <si>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</si>
  <si>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</si>
  <si>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</si>
  <si>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</si>
  <si>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</si>
  <si>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</si>
  <si>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</si>
  <si>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</si>
  <si>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</si>
  <si>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</si>
  <si>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</si>
  <si>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</si>
  <si>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</si>
  <si>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</si>
  <si>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</si>
  <si>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</si>
  <si>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</si>
  <si>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</si>
  <si>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</si>
  <si>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</si>
  <si>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</si>
  <si>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</si>
  <si>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</si>
  <si>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</si>
  <si>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</si>
  <si>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</si>
  <si>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</si>
  <si>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</si>
  <si>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</si>
  <si>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</si>
  <si>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</si>
  <si>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</si>
  <si>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</si>
  <si>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</si>
  <si>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</si>
  <si>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</si>
  <si>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</si>
  <si>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</si>
  <si>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</si>
  <si>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</si>
  <si>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</si>
  <si>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</si>
  <si>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</si>
  <si>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</si>
  <si>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</si>
  <si>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</si>
  <si>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</si>
  <si>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</si>
  <si>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</si>
  <si>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</si>
  <si>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</si>
  <si>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</si>
  <si>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</si>
  <si>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</si>
  <si>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</si>
  <si>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</si>
  <si>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</si>
  <si>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</si>
  <si>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</si>
  <si>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</si>
  <si>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</si>
  <si>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</si>
  <si>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</si>
  <si>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</si>
  <si>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</si>
  <si>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</si>
  <si>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</si>
  <si>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</si>
  <si>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</si>
  <si>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</si>
  <si>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</si>
  <si>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</si>
  <si>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</si>
  <si>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</si>
  <si>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</si>
  <si>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</si>
  <si>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</si>
  <si>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</si>
  <si>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</si>
  <si>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</si>
  <si>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</si>
  <si>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</si>
  <si>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</si>
  <si>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</si>
  <si>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</si>
  <si>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</si>
  <si>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</si>
  <si>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</si>
  <si>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</si>
  <si>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</si>
  <si>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</si>
  <si>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</si>
  <si>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</si>
  <si>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</si>
  <si>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</si>
  <si>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</si>
  <si>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</si>
  <si>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</si>
  <si>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</si>
  <si>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</si>
  <si>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</si>
  <si>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</si>
  <si>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</si>
  <si>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</si>
  <si>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</si>
  <si>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</si>
  <si>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</si>
  <si>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</si>
  <si>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</si>
  <si>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</si>
  <si>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</si>
  <si>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</si>
  <si>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</si>
  <si>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</si>
  <si>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</si>
  <si>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</si>
  <si>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</si>
  <si>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</si>
  <si>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</si>
  <si>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</si>
  <si>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</si>
  <si>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</si>
  <si>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</si>
  <si>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</si>
  <si>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</si>
  <si>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</si>
  <si>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</si>
  <si>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</si>
  <si>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</si>
  <si>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</si>
  <si>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</si>
  <si>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</si>
  <si>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</si>
  <si>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</si>
  <si>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</si>
  <si>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</si>
  <si>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</si>
  <si>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</si>
  <si>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</si>
  <si>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</si>
  <si>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</si>
  <si>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</si>
  <si>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</si>
  <si>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</si>
  <si>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</si>
  <si>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</si>
  <si>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</si>
  <si>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</si>
  <si>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</si>
  <si>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</si>
  <si>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</si>
  <si>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</si>
  <si>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</si>
  <si>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</si>
  <si>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</si>
  <si>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</si>
  <si>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</si>
  <si>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</si>
  <si>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</si>
  <si>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</si>
  <si>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</si>
  <si>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</si>
  <si>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</si>
  <si>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</si>
  <si>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</si>
  <si>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</si>
  <si>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</si>
  <si>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</si>
  <si>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</si>
  <si>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</si>
  <si>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</si>
  <si>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</si>
  <si>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</si>
  <si>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</si>
  <si>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</si>
  <si>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</si>
  <si>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</si>
  <si>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</si>
  <si>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</si>
  <si>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</si>
  <si>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</si>
  <si>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</si>
  <si>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</si>
  <si>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</si>
  <si>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</si>
  <si>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</si>
  <si>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</si>
  <si>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</si>
  <si>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</si>
  <si>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</si>
  <si>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</si>
  <si>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</si>
  <si>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</si>
  <si>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</si>
  <si>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</si>
  <si>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</si>
  <si>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</si>
  <si>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</si>
  <si>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</si>
  <si>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</si>
  <si>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</si>
  <si>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</si>
  <si>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</si>
  <si>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</si>
  <si>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</si>
  <si>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</si>
  <si>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</si>
  <si>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</si>
  <si>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</si>
  <si>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</si>
  <si>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</si>
  <si>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</si>
  <si>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</si>
  <si>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</si>
  <si>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</si>
  <si>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</si>
  <si>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</si>
  <si>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</si>
  <si>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</si>
  <si>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</si>
  <si>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</si>
  <si>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</si>
  <si>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</si>
  <si>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</si>
  <si>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</si>
  <si>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</si>
  <si>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</si>
  <si>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</si>
  <si>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</si>
  <si>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</si>
  <si>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</si>
  <si>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</si>
  <si>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</si>
  <si>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</si>
  <si>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</si>
  <si>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</si>
  <si>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</si>
  <si>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</si>
  <si>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</si>
  <si>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</si>
  <si>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</si>
  <si>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</si>
  <si>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</si>
  <si>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</si>
  <si>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</si>
  <si>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</si>
  <si>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</si>
  <si>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</si>
  <si>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</si>
  <si>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</si>
  <si>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</si>
  <si>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</si>
  <si>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</si>
  <si>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</si>
  <si>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</si>
  <si>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</si>
  <si>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</si>
  <si>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</si>
  <si>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</si>
  <si>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</si>
  <si>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</si>
  <si>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</si>
  <si>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</si>
  <si>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</si>
  <si>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</si>
  <si>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</si>
  <si>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</si>
  <si>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</si>
  <si>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</si>
  <si>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</si>
  <si>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</si>
  <si>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</si>
  <si>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</si>
  <si>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</si>
  <si>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</si>
  <si>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</si>
  <si>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</si>
  <si>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</si>
  <si>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</si>
  <si>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</si>
  <si>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</si>
  <si>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</si>
  <si>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</si>
  <si>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</si>
  <si>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</si>
  <si>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</si>
  <si>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</si>
  <si>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</si>
  <si>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</si>
  <si>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</si>
  <si>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</si>
  <si>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</si>
  <si>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</si>
  <si>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</si>
  <si>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</si>
  <si>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</si>
  <si>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</si>
  <si>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</si>
  <si>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</si>
  <si>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</si>
  <si>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</si>
  <si>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</si>
  <si>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</si>
  <si>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</si>
  <si>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</si>
  <si>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</si>
  <si>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</si>
  <si>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</si>
  <si>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</si>
  <si>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</si>
  <si>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</si>
  <si>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</si>
  <si>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</si>
  <si>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</si>
  <si>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</si>
  <si>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</si>
  <si>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</si>
  <si>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</si>
  <si>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</si>
  <si>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</si>
  <si>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</si>
  <si>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</si>
  <si>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</si>
  <si>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</si>
  <si>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</si>
  <si>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</si>
  <si>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</si>
  <si>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</si>
  <si>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</si>
  <si>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</si>
  <si>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</si>
  <si>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</si>
  <si>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</si>
  <si>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</si>
  <si>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</si>
  <si>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</si>
  <si>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</si>
  <si>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</si>
  <si>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</si>
  <si>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</si>
  <si>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</si>
  <si>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</si>
  <si>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</si>
  <si>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</si>
  <si>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</si>
  <si>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</si>
  <si>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</si>
  <si>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</si>
  <si>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</si>
  <si>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</si>
  <si>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</si>
  <si>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</si>
  <si>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</si>
  <si>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</si>
  <si>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</si>
  <si>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</si>
  <si>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</si>
  <si>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</si>
  <si>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</si>
  <si>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</si>
  <si>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</si>
  <si>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</si>
  <si>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</si>
  <si>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</si>
  <si>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</si>
  <si>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</si>
  <si>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</si>
  <si>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</si>
  <si>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</si>
  <si>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</si>
  <si>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</si>
  <si>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</si>
  <si>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</si>
  <si>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</si>
  <si>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</si>
  <si>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</si>
  <si>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</si>
  <si>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</si>
  <si>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</si>
  <si>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</si>
  <si>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</si>
  <si>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</si>
  <si>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</si>
  <si>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</si>
  <si>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</si>
  <si>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</si>
  <si>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</si>
  <si>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</si>
  <si>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</si>
  <si>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</si>
  <si>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</si>
  <si>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</si>
  <si>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</si>
  <si>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</si>
  <si>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</si>
  <si>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</si>
  <si>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</si>
  <si>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</si>
  <si>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</si>
  <si>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</si>
  <si>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</si>
  <si>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</si>
  <si>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</si>
  <si>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</si>
  <si>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</si>
  <si>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</si>
  <si>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</si>
  <si>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</si>
  <si>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</si>
  <si>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</si>
  <si>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</si>
  <si>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</si>
  <si>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</si>
  <si>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</si>
  <si>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</si>
  <si>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</si>
  <si>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</si>
  <si>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</si>
  <si>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</si>
  <si>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</si>
  <si>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</si>
  <si>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</si>
  <si>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</si>
  <si>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</si>
  <si>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</si>
  <si>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</si>
  <si>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</si>
  <si>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</si>
  <si>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</si>
  <si>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</si>
  <si>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</si>
  <si>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</si>
  <si>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</si>
  <si>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</si>
  <si>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</si>
  <si>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</si>
  <si>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</si>
  <si>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</si>
  <si>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</si>
  <si>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</si>
  <si>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</si>
  <si>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</si>
  <si>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</si>
  <si>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</si>
  <si>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</si>
  <si>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</si>
  <si>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</si>
  <si>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</si>
  <si>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</si>
  <si>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</si>
  <si>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</si>
  <si>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</si>
  <si>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</si>
  <si>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</si>
  <si>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</si>
  <si>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</si>
  <si>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</si>
  <si>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</si>
  <si>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</si>
  <si>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</si>
  <si>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</si>
  <si>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</si>
  <si>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</si>
  <si>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</si>
  <si>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</si>
  <si>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</si>
  <si>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</si>
  <si>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</si>
  <si>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</si>
  <si>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</si>
  <si>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</si>
  <si>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</si>
  <si>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</si>
  <si>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</si>
  <si>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</si>
  <si>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</si>
  <si>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</si>
  <si>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</si>
  <si>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</si>
  <si>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</si>
  <si>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</si>
  <si>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</si>
  <si>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</si>
  <si>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</si>
  <si>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</si>
  <si>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</si>
  <si>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</si>
  <si>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</si>
  <si>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</si>
  <si>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</si>
  <si>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</si>
  <si>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</si>
  <si>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</si>
  <si>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</si>
  <si>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</si>
  <si>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</si>
  <si>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</si>
  <si>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</si>
  <si>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</si>
  <si>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</si>
  <si>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</si>
  <si>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</si>
  <si>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</si>
  <si>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</si>
  <si>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</si>
  <si>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</si>
  <si>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</si>
  <si>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</si>
  <si>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</si>
  <si>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</si>
  <si>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</si>
  <si>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</si>
  <si>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</si>
  <si>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</si>
  <si>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</si>
  <si>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</si>
  <si>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</si>
  <si>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</si>
  <si>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</si>
  <si>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</si>
  <si>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</si>
  <si>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</si>
  <si>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</si>
  <si>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</si>
  <si>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</si>
  <si>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</si>
  <si>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</si>
  <si>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</si>
  <si>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</si>
  <si>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</si>
  <si>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</si>
  <si>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</si>
  <si>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</si>
  <si>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</si>
  <si>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</si>
  <si>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</si>
  <si>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</si>
  <si>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</si>
  <si>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</si>
  <si>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</si>
  <si>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</si>
  <si>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</si>
  <si>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</si>
  <si>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</si>
  <si>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</si>
  <si>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</si>
  <si>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</si>
  <si>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</si>
  <si>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</si>
  <si>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</si>
  <si>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</si>
  <si>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</si>
  <si>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</si>
  <si>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</si>
  <si>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</si>
  <si>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</si>
  <si>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</si>
  <si>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</si>
  <si>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</si>
  <si>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</si>
  <si>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</si>
  <si>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</si>
  <si>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</si>
  <si>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</si>
  <si>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</si>
  <si>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</si>
  <si>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</si>
  <si>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</si>
  <si>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</si>
  <si>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</si>
  <si>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</si>
  <si>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</si>
  <si>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</si>
  <si>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</si>
  <si>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</si>
  <si>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</si>
  <si>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</si>
  <si>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</si>
  <si>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</si>
  <si>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</si>
  <si>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</si>
  <si>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</si>
  <si>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</si>
  <si>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</si>
  <si>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</si>
  <si>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</si>
  <si>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</si>
  <si>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</si>
  <si>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</si>
  <si>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</si>
  <si>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</si>
  <si>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</si>
  <si>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</si>
  <si>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</si>
  <si>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</si>
  <si>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</si>
  <si>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</si>
  <si>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</si>
  <si>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</si>
  <si>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</si>
  <si>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</si>
  <si>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</si>
  <si>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</si>
  <si>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</si>
  <si>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</si>
  <si>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</si>
  <si>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</si>
  <si>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</si>
  <si>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</si>
  <si>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</si>
  <si>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</si>
  <si>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</si>
  <si>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</si>
  <si>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</si>
  <si>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</si>
  <si>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</si>
  <si>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</si>
  <si>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</si>
  <si>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</si>
  <si>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</si>
  <si>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</si>
  <si>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</si>
  <si>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</si>
  <si>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</si>
  <si>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</si>
  <si>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</si>
  <si>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</si>
  <si>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</si>
  <si>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</si>
  <si>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</si>
  <si>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</si>
  <si>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</si>
  <si>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</si>
  <si>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</si>
  <si>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</si>
  <si>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</si>
  <si>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</si>
  <si>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</si>
  <si>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</si>
  <si>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</si>
  <si>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</si>
  <si>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</si>
  <si>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</si>
  <si>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</si>
  <si>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</si>
  <si>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</si>
  <si>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</si>
  <si>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</si>
  <si>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</si>
  <si>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</si>
  <si>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</si>
  <si>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</si>
  <si>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</si>
  <si>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</si>
  <si>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</si>
  <si>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</si>
  <si>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</si>
  <si>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</si>
  <si>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</si>
  <si>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</si>
  <si>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</si>
  <si>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</si>
  <si>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</si>
  <si>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</si>
  <si>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</si>
  <si>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</si>
  <si>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</si>
  <si>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</si>
  <si>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</si>
  <si>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</si>
  <si>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</si>
  <si>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</si>
  <si>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</si>
  <si>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</si>
  <si>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</si>
  <si>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</si>
  <si>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</si>
  <si>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</si>
  <si>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</si>
  <si>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</si>
  <si>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</si>
  <si>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</si>
  <si>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</si>
  <si>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</si>
  <si>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</si>
  <si>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</si>
  <si>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</si>
  <si>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</si>
  <si>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</si>
  <si>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</si>
  <si>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</si>
  <si>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</si>
  <si>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</si>
  <si>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</si>
  <si>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</si>
  <si>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</si>
  <si>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</si>
  <si>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</si>
  <si>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</si>
  <si>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</si>
  <si>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</si>
  <si>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</si>
  <si>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</si>
  <si>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</si>
  <si>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</si>
  <si>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</si>
  <si>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</si>
  <si>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</si>
  <si>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</si>
  <si>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</si>
  <si>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</si>
  <si>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</si>
  <si>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</si>
  <si>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</si>
  <si>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</si>
  <si>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</si>
  <si>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</si>
  <si>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</si>
  <si>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</si>
  <si>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</si>
  <si>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</si>
  <si>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</si>
  <si>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</si>
  <si>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</si>
  <si>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</si>
  <si>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</si>
  <si>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</si>
  <si>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</si>
  <si>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</si>
  <si>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</si>
  <si>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</si>
  <si>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</si>
  <si>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</si>
  <si>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</si>
  <si>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</si>
  <si>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</si>
  <si>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</si>
  <si>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</si>
  <si>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</si>
  <si>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</si>
  <si>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</si>
  <si>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</si>
  <si>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</si>
  <si>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</si>
  <si>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</si>
  <si>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</si>
  <si>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</si>
  <si>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</si>
  <si>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</si>
  <si>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</si>
  <si>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</si>
  <si>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</si>
  <si>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</si>
  <si>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</si>
  <si>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</si>
  <si>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</si>
  <si>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</si>
  <si>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</si>
  <si>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</si>
  <si>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</si>
  <si>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</si>
  <si>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</si>
  <si>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</si>
  <si>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</si>
  <si>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</si>
  <si>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</si>
  <si>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</si>
  <si>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</si>
  <si>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</si>
  <si>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</si>
  <si>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</si>
  <si>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</si>
  <si>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</si>
  <si>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</si>
  <si>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</si>
  <si>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</si>
  <si>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</si>
  <si>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</si>
  <si>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</si>
  <si>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</si>
  <si>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</si>
  <si>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</si>
  <si>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</si>
  <si>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</si>
  <si>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</si>
  <si>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</si>
  <si>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</si>
  <si>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</si>
  <si>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</si>
  <si>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</si>
  <si>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</si>
  <si>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</si>
  <si>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</si>
  <si>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</si>
  <si>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</si>
  <si>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</si>
  <si>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</si>
  <si>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</si>
  <si>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</si>
  <si>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</si>
  <si>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</si>
  <si>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</si>
  <si>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</si>
  <si>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</si>
  <si>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</si>
  <si>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</si>
  <si>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</si>
  <si>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</si>
  <si>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</si>
  <si>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</si>
  <si>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</si>
  <si>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</si>
  <si>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</si>
  <si>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</si>
  <si>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</si>
  <si>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</si>
  <si>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</si>
  <si>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</si>
  <si>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</si>
  <si>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</si>
  <si>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</si>
  <si>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</si>
  <si>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</si>
  <si>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</si>
  <si>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</si>
  <si>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</si>
  <si>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</si>
  <si>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</si>
  <si>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</si>
  <si>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</si>
  <si>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</si>
  <si>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</si>
  <si>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</si>
  <si>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</si>
  <si>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</si>
  <si>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</si>
  <si>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</si>
  <si>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</si>
  <si>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</si>
  <si>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</si>
  <si>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</si>
  <si>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</si>
  <si>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</si>
  <si>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</si>
  <si>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</si>
  <si>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</si>
  <si>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</si>
  <si>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</si>
  <si>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</si>
  <si>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</si>
  <si>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</si>
  <si>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</si>
  <si>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</si>
  <si>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</si>
  <si>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</si>
  <si>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</si>
  <si>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</si>
  <si>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</si>
  <si>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</si>
  <si>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</si>
  <si>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</si>
  <si>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</si>
  <si>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</si>
  <si>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</si>
  <si>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</si>
  <si>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</si>
  <si>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</si>
  <si>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</si>
  <si>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</si>
  <si>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</si>
  <si>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</si>
  <si>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</si>
  <si>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</si>
  <si>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</si>
  <si>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</si>
  <si>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</si>
  <si>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</si>
  <si>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</si>
  <si>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</si>
  <si>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</si>
  <si>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</si>
  <si>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</si>
  <si>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</si>
  <si>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</si>
  <si>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</si>
  <si>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</si>
  <si>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</si>
  <si>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</si>
  <si>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</si>
  <si>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</si>
  <si>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</si>
  <si>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</si>
  <si>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</si>
  <si>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</si>
  <si>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</si>
  <si>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</si>
  <si>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</si>
  <si>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</si>
  <si>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</si>
  <si>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</si>
  <si>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</si>
  <si>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</si>
  <si>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</si>
  <si>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</si>
  <si>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</si>
  <si>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</si>
  <si>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</si>
  <si>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</si>
  <si>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</si>
  <si>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</si>
  <si>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</si>
  <si>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</si>
  <si>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</si>
  <si>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</si>
  <si>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</si>
  <si>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</si>
  <si>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</si>
  <si>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</si>
  <si>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</si>
  <si>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</si>
  <si>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</si>
  <si>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</si>
  <si>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</si>
  <si>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</si>
  <si>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</si>
  <si>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</si>
  <si>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</si>
  <si>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</si>
  <si>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</si>
  <si>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</si>
  <si>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</si>
  <si>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</si>
  <si>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</si>
  <si>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</si>
  <si>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</si>
  <si>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</si>
  <si>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</si>
  <si>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</si>
  <si>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</si>
  <si>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</si>
  <si>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</si>
  <si>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</si>
  <si>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</si>
  <si>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</si>
  <si>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</si>
  <si>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</si>
  <si>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</si>
  <si>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</si>
  <si>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</si>
  <si>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</si>
  <si>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</si>
  <si>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</si>
  <si>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</si>
  <si>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</si>
  <si>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</si>
  <si>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</si>
  <si>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</si>
  <si>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</si>
  <si>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</si>
  <si>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</si>
  <si>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</si>
  <si>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</si>
  <si>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</si>
  <si>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</si>
  <si>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</si>
  <si>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</si>
  <si>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</si>
  <si>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</si>
  <si>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</si>
  <si>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</si>
  <si>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</si>
  <si>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</si>
  <si>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</si>
  <si>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</si>
  <si>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</si>
  <si>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</si>
  <si>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</si>
  <si>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</si>
  <si>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</si>
  <si>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</si>
  <si>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</si>
  <si>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</si>
  <si>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</si>
  <si>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</si>
  <si>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</si>
  <si>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</si>
  <si>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</si>
  <si>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</si>
  <si>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</si>
  <si>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</si>
  <si>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</si>
  <si>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</si>
  <si>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</si>
  <si>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</si>
  <si>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</si>
  <si>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</si>
  <si>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</si>
  <si>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</si>
  <si>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</si>
  <si>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</si>
  <si>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</si>
  <si>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</si>
  <si>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</si>
  <si>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</si>
  <si>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</si>
  <si>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</si>
  <si>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</si>
  <si>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</si>
  <si>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</si>
  <si>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</si>
  <si>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</si>
  <si>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</si>
  <si>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</si>
  <si>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</si>
  <si>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</si>
  <si>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</si>
  <si>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</si>
  <si>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</si>
  <si>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</si>
  <si>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</si>
  <si>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</si>
  <si>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</si>
  <si>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</si>
  <si>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</si>
  <si>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</si>
  <si>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</si>
  <si>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</si>
  <si>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</si>
  <si>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</si>
  <si>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</si>
  <si>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</si>
  <si>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</si>
  <si>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</si>
  <si>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</si>
  <si>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</si>
  <si>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</si>
  <si>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</si>
  <si>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</si>
  <si>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</si>
  <si>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</si>
  <si>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</si>
  <si>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</si>
  <si>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</si>
  <si>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</si>
  <si>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</si>
  <si>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</si>
  <si>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</si>
  <si>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</si>
  <si>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</si>
  <si>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</si>
  <si>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</si>
  <si>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</si>
  <si>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</si>
  <si>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</si>
  <si>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</si>
  <si>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</si>
  <si>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</si>
  <si>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</si>
  <si>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</si>
  <si>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</si>
  <si>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</si>
  <si>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</si>
  <si>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</si>
  <si>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</si>
  <si>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</si>
  <si>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</si>
  <si>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</si>
  <si>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</si>
  <si>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</si>
  <si>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</si>
  <si>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</si>
  <si>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</si>
  <si>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</si>
  <si>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</si>
  <si>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</si>
  <si>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</si>
  <si>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</si>
  <si>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</si>
  <si>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</si>
  <si>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</si>
  <si>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</si>
  <si>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</si>
  <si>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</si>
  <si>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</si>
  <si>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</si>
  <si>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</si>
  <si>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</si>
  <si>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</si>
  <si>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</si>
  <si>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</si>
  <si>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</si>
  <si>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</si>
  <si>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</si>
  <si>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</si>
  <si>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</si>
  <si>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</si>
  <si>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</si>
  <si>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</si>
  <si>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</si>
  <si>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</si>
  <si>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</si>
  <si>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</si>
  <si>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</si>
  <si>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</si>
  <si>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</si>
  <si>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</si>
  <si>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</si>
  <si>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</si>
  <si>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</si>
  <si>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</si>
  <si>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</si>
  <si>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</si>
  <si>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</si>
  <si>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</si>
  <si>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</si>
  <si>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</si>
  <si>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</si>
  <si>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</si>
  <si>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</si>
  <si>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</si>
  <si>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</si>
  <si>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</si>
  <si>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</si>
  <si>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</si>
  <si>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</si>
  <si>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</si>
  <si>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</si>
  <si>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</si>
  <si>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</si>
  <si>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</si>
  <si>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</si>
  <si>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</si>
  <si>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</si>
  <si>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</si>
  <si>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</si>
  <si>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</si>
  <si>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</si>
  <si>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</si>
  <si>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</si>
  <si>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</si>
  <si>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</si>
  <si>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</si>
  <si>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</si>
  <si>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</si>
  <si>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</si>
  <si>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</si>
  <si>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</si>
  <si>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</si>
  <si>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</si>
  <si>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</si>
  <si>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</si>
  <si>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</si>
  <si>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</si>
  <si>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</si>
  <si>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</si>
  <si>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</si>
  <si>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</si>
  <si>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</si>
  <si>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</si>
  <si>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</si>
  <si>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</si>
  <si>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</si>
  <si>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</si>
  <si>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</si>
  <si>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</si>
  <si>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</si>
  <si>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</si>
  <si>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</si>
  <si>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</si>
  <si>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</si>
  <si>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</si>
  <si>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</si>
  <si>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</si>
  <si>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</si>
  <si>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</si>
  <si>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</si>
  <si>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</si>
  <si>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</si>
  <si>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</si>
  <si>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</si>
  <si>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</si>
  <si>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</si>
  <si>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</si>
  <si>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</si>
  <si>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</si>
  <si>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</si>
  <si>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</si>
  <si>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</si>
  <si>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</si>
  <si>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</si>
  <si>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</si>
  <si>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</si>
  <si>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</si>
  <si>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</si>
  <si>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</si>
  <si>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</si>
  <si>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</si>
  <si>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</si>
  <si>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</si>
  <si>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</si>
  <si>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</si>
  <si>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</si>
  <si>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</si>
  <si>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</si>
  <si>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</si>
  <si>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</si>
  <si>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</si>
  <si>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</si>
  <si>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</si>
  <si>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</si>
  <si>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</si>
  <si>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</si>
  <si>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</si>
  <si>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</si>
  <si>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</si>
  <si>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</si>
  <si>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</si>
  <si>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</si>
  <si>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</si>
  <si>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</si>
  <si>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</si>
  <si>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</si>
  <si>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</si>
  <si>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</si>
  <si>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</si>
  <si>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</si>
  <si>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</si>
  <si>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</si>
  <si>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</si>
  <si>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</si>
  <si>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</si>
  <si>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</si>
  <si>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</si>
  <si>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</si>
  <si>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</si>
  <si>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</si>
  <si>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</si>
  <si>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</si>
  <si>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</si>
  <si>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</si>
  <si>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</si>
  <si>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</si>
  <si>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</si>
  <si>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</si>
  <si>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</si>
  <si>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</si>
  <si>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</si>
  <si>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</si>
  <si>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</si>
  <si>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</si>
  <si>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</si>
  <si>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</si>
  <si>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</si>
  <si>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</si>
  <si>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</si>
  <si>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</si>
  <si>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</si>
  <si>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</si>
  <si>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</si>
  <si>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</si>
  <si>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</si>
  <si>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</si>
  <si>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</si>
  <si>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</si>
  <si>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</si>
  <si>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</si>
  <si>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</si>
  <si>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</si>
  <si>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</si>
  <si>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</si>
  <si>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</si>
  <si>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</si>
  <si>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</si>
  <si>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</si>
  <si>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</si>
  <si>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</si>
  <si>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</si>
  <si>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</si>
  <si>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</si>
  <si>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</si>
  <si>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</si>
  <si>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</si>
  <si>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</si>
  <si>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</si>
  <si>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</si>
  <si>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</si>
  <si>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</si>
  <si>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</si>
  <si>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</si>
  <si>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</si>
  <si>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</si>
  <si>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</si>
  <si>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</si>
  <si>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</si>
  <si>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</si>
  <si>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</si>
  <si>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</si>
  <si>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</si>
  <si>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</si>
  <si>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</si>
  <si>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</si>
  <si>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</si>
  <si>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</si>
  <si>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</si>
  <si>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</si>
  <si>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</si>
  <si>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</si>
  <si>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</si>
  <si>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</si>
  <si>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</si>
  <si>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</si>
  <si>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</si>
  <si>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</si>
  <si>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</si>
  <si>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</si>
  <si>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</si>
  <si>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</si>
  <si>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</si>
  <si>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</si>
  <si>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</si>
  <si>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</si>
  <si>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</si>
  <si>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</si>
  <si>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</si>
  <si>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</si>
  <si>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</si>
  <si>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</si>
  <si>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</si>
  <si>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</si>
  <si>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</si>
  <si>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</si>
  <si>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</si>
  <si>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</si>
  <si>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</si>
  <si>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</si>
  <si>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</si>
  <si>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</si>
  <si>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</si>
  <si>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</si>
  <si>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</si>
  <si>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</si>
  <si>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</si>
  <si>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</si>
  <si>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</si>
  <si>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</si>
  <si>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</si>
  <si>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</si>
  <si>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</si>
  <si>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</si>
  <si>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</si>
  <si>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</si>
  <si>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</si>
  <si>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</si>
  <si>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</si>
  <si>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</si>
  <si>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</si>
  <si>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</si>
  <si>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</si>
  <si>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</si>
  <si>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</si>
  <si>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</si>
  <si>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</si>
  <si>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</si>
  <si>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</si>
  <si>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</si>
  <si>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</si>
  <si>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</si>
  <si>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</si>
  <si>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</si>
  <si>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</si>
  <si>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</si>
  <si>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</si>
  <si>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</si>
  <si>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</si>
  <si>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</si>
  <si>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</si>
  <si>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</si>
  <si>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</si>
  <si>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</si>
  <si>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</si>
  <si>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</si>
  <si>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</si>
  <si>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</si>
  <si>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</si>
  <si>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</si>
  <si>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</si>
  <si>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</si>
  <si>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</si>
  <si>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</si>
  <si>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</si>
  <si>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</si>
  <si>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</si>
  <si>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</si>
  <si>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</si>
  <si>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</si>
  <si>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</si>
  <si>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</si>
  <si>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</si>
  <si>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</si>
  <si>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</si>
  <si>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</si>
  <si>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</si>
  <si>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</si>
  <si>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</si>
  <si>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</si>
  <si>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</si>
  <si>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</si>
  <si>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</si>
  <si>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</si>
  <si>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</si>
  <si>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</si>
  <si>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</si>
  <si>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</si>
  <si>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</si>
  <si>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</si>
  <si>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</si>
  <si>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</si>
  <si>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</si>
  <si>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</si>
  <si>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</si>
  <si>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</si>
  <si>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</si>
  <si>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</si>
  <si>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</si>
  <si>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</si>
  <si>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</si>
  <si>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</si>
  <si>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</si>
  <si>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</si>
  <si>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</si>
  <si>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</si>
  <si>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</si>
  <si>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</si>
  <si>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</si>
  <si>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</si>
  <si>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</si>
  <si>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</si>
  <si>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</si>
  <si>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</si>
  <si>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</si>
  <si>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</si>
  <si>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</si>
  <si>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</si>
  <si>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</si>
  <si>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</si>
  <si>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</si>
  <si>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</si>
  <si>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</si>
  <si>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</si>
  <si>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</si>
  <si>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</si>
  <si>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</si>
  <si>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</si>
  <si>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</si>
  <si>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</si>
  <si>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</si>
  <si>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</si>
  <si>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</si>
  <si>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</si>
  <si>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</si>
  <si>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</si>
  <si>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</si>
  <si>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</si>
  <si>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</si>
  <si>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</si>
  <si>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</si>
  <si>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</si>
  <si>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</si>
  <si>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</si>
  <si>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</si>
  <si>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</si>
  <si>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</si>
  <si>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</si>
  <si>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</si>
  <si>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</si>
  <si>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</si>
  <si>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</si>
  <si>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</si>
  <si>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</si>
  <si>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</si>
  <si>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</si>
  <si>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</si>
  <si>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</si>
  <si>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</si>
  <si>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</si>
  <si>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</si>
  <si>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</si>
  <si>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</si>
  <si>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</si>
  <si>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</si>
  <si>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</si>
  <si>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</si>
  <si>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</si>
  <si>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</si>
  <si>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</si>
  <si>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</si>
  <si>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</si>
  <si>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</si>
  <si>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</si>
  <si>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</si>
  <si>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</si>
  <si>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</si>
  <si>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</si>
  <si>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</si>
  <si>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</si>
  <si>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</si>
  <si>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</si>
  <si>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</si>
  <si>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</si>
  <si>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</si>
  <si>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</si>
  <si>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</si>
  <si>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</si>
  <si>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</si>
  <si>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</si>
  <si>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</si>
  <si>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</si>
  <si>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</si>
  <si>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</si>
  <si>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</si>
  <si>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</si>
  <si>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</si>
  <si>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</si>
  <si>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</si>
  <si>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</si>
  <si>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</si>
  <si>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</si>
  <si>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</si>
  <si>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</si>
  <si>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</si>
  <si>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</si>
  <si>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</si>
  <si>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</si>
  <si>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</si>
  <si>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</si>
  <si>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</si>
  <si>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</si>
  <si>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</si>
  <si>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</si>
  <si>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</si>
  <si>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</si>
  <si>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</si>
  <si>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</si>
  <si>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</si>
  <si>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</si>
  <si>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</si>
  <si>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</si>
  <si>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</si>
  <si>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</si>
  <si>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</si>
  <si>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</si>
  <si>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</si>
  <si>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</si>
  <si>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</si>
  <si>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</si>
  <si>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</si>
  <si>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</si>
  <si>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</si>
  <si>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</si>
  <si>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</si>
  <si>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</si>
  <si>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</si>
  <si>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</si>
  <si>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</si>
  <si>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</si>
  <si>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</si>
  <si>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</si>
  <si>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</si>
  <si>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</si>
  <si>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</si>
  <si>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</si>
  <si>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</si>
  <si>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</si>
  <si>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</si>
  <si>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</si>
  <si>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</si>
  <si>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</si>
  <si>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</si>
  <si>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</si>
  <si>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</si>
  <si>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</si>
  <si>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</si>
  <si>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</si>
  <si>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</si>
  <si>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</si>
  <si>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</si>
  <si>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</si>
  <si>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</si>
  <si>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</si>
  <si>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</si>
  <si>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</si>
  <si>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</si>
  <si>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</si>
  <si>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</si>
  <si>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</si>
  <si>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</si>
  <si>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</si>
  <si>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</si>
  <si>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</si>
  <si>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</si>
  <si>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</si>
  <si>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</si>
  <si>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</si>
  <si>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</si>
  <si>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</si>
  <si>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</si>
  <si>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</si>
  <si>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</si>
  <si>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</si>
  <si>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</si>
  <si>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</si>
  <si>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</si>
  <si>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</si>
  <si>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</si>
  <si>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</si>
  <si>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</si>
  <si>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</si>
  <si>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</si>
  <si>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</si>
  <si>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</si>
  <si>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</si>
  <si>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</si>
  <si>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</si>
  <si>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</si>
  <si>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</si>
  <si>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</si>
  <si>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</si>
  <si>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</si>
  <si>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</si>
  <si>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</si>
  <si>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</si>
  <si>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</si>
  <si>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</si>
  <si>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</si>
  <si>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</si>
  <si>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</si>
  <si>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</si>
  <si>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</si>
  <si>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</si>
  <si>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</si>
  <si>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</si>
  <si>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</si>
  <si>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</si>
  <si>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</si>
  <si>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</si>
  <si>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</si>
  <si>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</si>
  <si>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</si>
  <si>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</si>
  <si>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</si>
  <si>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</si>
  <si>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</si>
  <si>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</si>
  <si>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</si>
  <si>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</si>
  <si>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</si>
  <si>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</si>
  <si>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</si>
  <si>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</si>
  <si>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</si>
  <si>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</si>
  <si>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</si>
  <si>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</si>
  <si>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</si>
  <si>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</si>
  <si>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</si>
  <si>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</si>
  <si>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</si>
  <si>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</si>
  <si>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</si>
  <si>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</si>
  <si>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</si>
  <si>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</si>
  <si>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</si>
  <si>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</si>
  <si>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</si>
  <si>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</si>
  <si>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</si>
  <si>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</si>
  <si>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</si>
  <si>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</si>
  <si>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</si>
  <si>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</si>
  <si>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</si>
  <si>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</si>
  <si>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</si>
  <si>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</si>
  <si>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</si>
  <si>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</si>
  <si>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</si>
  <si>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</si>
  <si>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</si>
  <si>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</si>
  <si>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</si>
  <si>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</si>
  <si>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</si>
  <si>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</si>
  <si>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</si>
  <si>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</si>
  <si>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</si>
  <si>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</si>
  <si>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</si>
  <si>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</si>
  <si>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</si>
  <si>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</si>
  <si>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</si>
  <si>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</si>
  <si>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</si>
  <si>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</si>
  <si>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</si>
  <si>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</si>
  <si>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</si>
  <si>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</si>
  <si>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</si>
  <si>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</si>
  <si>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</si>
  <si>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</si>
  <si>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</si>
  <si>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</si>
  <si>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</si>
  <si>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</si>
  <si>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</si>
  <si>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</si>
  <si>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</si>
  <si>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</si>
  <si>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</si>
  <si>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</si>
  <si>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</si>
  <si>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</si>
  <si>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</si>
  <si>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</si>
  <si>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</si>
  <si>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</si>
  <si>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</si>
  <si>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</si>
  <si>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</si>
  <si>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</si>
  <si>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</si>
  <si>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</si>
  <si>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</si>
  <si>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</si>
  <si>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</si>
  <si>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</si>
  <si>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</si>
  <si>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</si>
  <si>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</si>
  <si>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</si>
  <si>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</si>
  <si>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</si>
  <si>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</si>
  <si>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</si>
  <si>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</si>
  <si>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</si>
  <si>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</si>
  <si>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</si>
  <si>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</si>
  <si>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</si>
  <si>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</si>
  <si>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</si>
  <si>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</si>
  <si>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</si>
  <si>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</si>
  <si>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</si>
  <si>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</si>
  <si>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</si>
  <si>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</si>
  <si>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</si>
  <si>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</si>
  <si>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</si>
  <si>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</si>
  <si>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</si>
  <si>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</si>
  <si>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</si>
  <si>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</si>
  <si>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</si>
  <si>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</si>
  <si>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</si>
  <si>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</si>
  <si>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</si>
  <si>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</si>
  <si>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</si>
  <si>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</si>
  <si>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</si>
  <si>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</si>
  <si>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</si>
  <si>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</si>
  <si>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</si>
  <si>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</si>
  <si>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</si>
  <si>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</si>
  <si>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</si>
  <si>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</si>
  <si>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</si>
  <si>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</si>
  <si>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</si>
  <si>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</si>
  <si>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</si>
  <si>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</si>
  <si>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</si>
  <si>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</si>
  <si>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</si>
  <si>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</si>
  <si>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</si>
  <si>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</si>
  <si>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</si>
  <si>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</si>
  <si>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</si>
  <si>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</si>
  <si>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</si>
  <si>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</si>
  <si>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</si>
  <si>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</si>
  <si>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</si>
  <si>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</si>
  <si>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</si>
  <si>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</si>
  <si>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</si>
  <si>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</si>
  <si>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</si>
  <si>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</si>
  <si>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</si>
  <si>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</si>
  <si>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</si>
  <si>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</si>
  <si>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</si>
  <si>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</si>
  <si>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</si>
  <si>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</si>
  <si>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</si>
  <si>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</si>
  <si>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</si>
  <si>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</si>
  <si>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</si>
  <si>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</si>
  <si>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</si>
  <si>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</si>
  <si>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</si>
  <si>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</si>
  <si>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</si>
  <si>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</si>
  <si>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</si>
  <si>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</si>
  <si>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</si>
  <si>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</si>
  <si>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</si>
  <si>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</si>
  <si>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</si>
  <si>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</si>
  <si>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</si>
  <si>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</si>
  <si>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</si>
  <si>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</si>
  <si>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</si>
  <si>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</si>
  <si>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</si>
  <si>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</si>
  <si>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</si>
  <si>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</si>
  <si>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</si>
  <si>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</si>
  <si>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</si>
  <si>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</si>
  <si>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</si>
  <si>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</si>
  <si>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</si>
  <si>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</si>
  <si>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</si>
  <si>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</si>
  <si>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</si>
  <si>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</si>
  <si>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</si>
  <si>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</si>
  <si>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</si>
  <si>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</si>
  <si>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</si>
  <si>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</si>
  <si>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</si>
  <si>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</si>
  <si>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</si>
  <si>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</si>
  <si>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</si>
  <si>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</si>
  <si>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</si>
  <si>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</si>
  <si>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</si>
  <si>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</si>
  <si>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</si>
  <si>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</si>
  <si>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</si>
  <si>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</si>
  <si>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</si>
  <si>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</si>
  <si>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</si>
  <si>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</si>
  <si>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</si>
  <si>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</si>
  <si>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</si>
  <si>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</si>
  <si>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</si>
  <si>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</si>
  <si>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</si>
  <si>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</si>
  <si>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</si>
  <si>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</si>
  <si>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</si>
  <si>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</si>
  <si>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</si>
  <si>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</si>
  <si>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</si>
  <si>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</si>
  <si>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</si>
  <si>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</si>
  <si>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</si>
  <si>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</si>
  <si>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</si>
  <si>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</si>
  <si>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</si>
  <si>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</si>
  <si>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</si>
  <si>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</si>
  <si>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</si>
  <si>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</si>
  <si>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</si>
  <si>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</si>
  <si>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</si>
  <si>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</si>
  <si>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</si>
  <si>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</si>
  <si>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</si>
  <si>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</si>
  <si>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</si>
  <si>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</si>
  <si>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</si>
  <si>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</si>
  <si>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</si>
  <si>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</si>
  <si>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</si>
  <si>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</si>
  <si>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</si>
  <si>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</si>
  <si>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</si>
  <si>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</si>
  <si>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</si>
  <si>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</si>
  <si>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</si>
  <si>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</si>
  <si>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</si>
  <si>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</si>
  <si>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</si>
  <si>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</si>
  <si>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</si>
  <si>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</si>
  <si>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</si>
  <si>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</si>
  <si>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</si>
  <si>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</si>
  <si>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</si>
  <si>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</si>
  <si>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</si>
  <si>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</si>
  <si>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</si>
  <si>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</si>
  <si>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</si>
  <si>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</si>
  <si>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</si>
  <si>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</si>
  <si>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</si>
  <si>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</si>
  <si>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</si>
  <si>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</si>
  <si>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</si>
  <si>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</si>
  <si>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</si>
  <si>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</si>
  <si>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</si>
  <si>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</si>
  <si>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</si>
  <si>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</si>
  <si>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</si>
  <si>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</si>
  <si>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</si>
  <si>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</si>
  <si>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</si>
  <si>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</si>
  <si>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</si>
  <si>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</si>
  <si>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</si>
  <si>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</si>
  <si>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</si>
  <si>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</si>
  <si>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</si>
  <si>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</si>
  <si>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</si>
  <si>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</si>
  <si>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</si>
  <si>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</si>
  <si>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</si>
  <si>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</si>
  <si>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</si>
  <si>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</si>
  <si>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</si>
  <si>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</si>
  <si>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</si>
  <si>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</si>
  <si>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</si>
  <si>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</si>
  <si>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</si>
  <si>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</si>
  <si>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</si>
  <si>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</si>
  <si>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</si>
  <si>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</si>
  <si>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</si>
  <si>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</si>
  <si>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</si>
  <si>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</si>
  <si>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</si>
  <si>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</si>
  <si>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</si>
  <si>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</si>
  <si>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</si>
  <si>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</si>
  <si>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</si>
  <si>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</si>
  <si>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</si>
  <si>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</si>
  <si>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</si>
  <si>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</si>
  <si>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</si>
  <si>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</si>
  <si>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</si>
  <si>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</si>
  <si>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</si>
  <si>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</si>
  <si>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</si>
  <si>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</si>
  <si>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</si>
  <si>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</si>
  <si>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</si>
  <si>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</si>
  <si>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</si>
  <si>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</si>
  <si>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</si>
  <si>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</si>
  <si>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</si>
  <si>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</si>
  <si>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</si>
  <si>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</si>
  <si>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</si>
  <si>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</si>
  <si>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</si>
  <si>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</si>
  <si>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</si>
  <si>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</si>
  <si>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</si>
  <si>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</si>
  <si>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</si>
  <si>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</si>
  <si>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</si>
  <si>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</si>
  <si>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</si>
  <si>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</si>
  <si>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</si>
  <si>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</si>
  <si>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</si>
  <si>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</si>
  <si>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</si>
  <si>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</si>
  <si>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</si>
  <si>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</si>
  <si>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</si>
  <si>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</si>
  <si>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</si>
  <si>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</si>
  <si>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</si>
  <si>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</si>
  <si>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</si>
  <si>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</si>
  <si>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</si>
  <si>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</si>
  <si>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</si>
  <si>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</si>
  <si>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</si>
  <si>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</si>
  <si>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</si>
  <si>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</si>
  <si>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</si>
  <si>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</si>
  <si>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</si>
  <si>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</si>
  <si>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</si>
  <si>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</si>
  <si>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</si>
  <si>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</si>
  <si>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</si>
  <si>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</si>
  <si>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</si>
  <si>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</si>
  <si>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</si>
  <si>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</si>
  <si>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</si>
  <si>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</si>
  <si>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</si>
  <si>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</si>
  <si>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</si>
  <si>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</si>
  <si>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</si>
  <si>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</si>
  <si>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</si>
  <si>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</si>
  <si>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</si>
  <si>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</si>
  <si>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</si>
  <si>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</si>
  <si>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</si>
  <si>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</si>
  <si>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</si>
  <si>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</si>
  <si>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</si>
  <si>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</si>
  <si>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</si>
  <si>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</si>
  <si>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</si>
  <si>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</si>
  <si>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</si>
  <si>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</si>
  <si>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</si>
  <si>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</si>
  <si>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</si>
  <si>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</si>
  <si>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</si>
  <si>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</si>
  <si>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</si>
  <si>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</si>
  <si>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</si>
  <si>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</si>
  <si>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</si>
  <si>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</si>
  <si>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</si>
  <si>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</si>
  <si>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</si>
  <si>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</si>
  <si>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</si>
  <si>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</si>
  <si>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</si>
  <si>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</si>
  <si>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</si>
  <si>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</si>
  <si>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</si>
  <si>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</si>
  <si>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</si>
  <si>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</si>
  <si>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</si>
  <si>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</si>
  <si>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</si>
  <si>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</si>
  <si>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</si>
  <si>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</si>
  <si>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</si>
  <si>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</si>
  <si>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</si>
  <si>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</si>
  <si>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</si>
  <si>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</si>
  <si>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</si>
  <si>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</si>
  <si>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</si>
  <si>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</si>
  <si>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</si>
  <si>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</si>
  <si>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</si>
  <si>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</si>
  <si>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</si>
  <si>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</si>
  <si>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</si>
  <si>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</si>
  <si>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</si>
  <si>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</si>
  <si>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</si>
  <si>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</si>
  <si>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</si>
  <si>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</si>
  <si>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</si>
  <si>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</si>
  <si>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</si>
  <si>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</si>
  <si>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</si>
  <si>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</si>
  <si>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</si>
  <si>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</si>
  <si>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</si>
  <si>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</si>
  <si>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</si>
  <si>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</si>
  <si>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</si>
  <si>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</si>
  <si>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</si>
  <si>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</si>
  <si>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</si>
  <si>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</si>
  <si>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</si>
  <si>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</si>
  <si>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</si>
  <si>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</si>
  <si>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</si>
  <si>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</si>
  <si>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</si>
  <si>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</si>
  <si>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</si>
  <si>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</si>
  <si>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</si>
  <si>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</si>
  <si>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</si>
  <si>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</si>
  <si>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</si>
  <si>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</si>
  <si>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</si>
  <si>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</si>
  <si>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</si>
  <si>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</si>
  <si>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</si>
  <si>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</si>
  <si>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</si>
  <si>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</si>
  <si>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</si>
  <si>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</si>
  <si>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</si>
  <si>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</si>
  <si>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</si>
  <si>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</si>
  <si>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</si>
  <si>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</si>
  <si>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</si>
  <si>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</si>
  <si>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</si>
  <si>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</si>
  <si>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</si>
  <si>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</si>
  <si>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</si>
  <si>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</si>
  <si>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</si>
  <si>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</si>
  <si>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</si>
  <si>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</si>
  <si>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</si>
  <si>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</si>
  <si>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</si>
  <si>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</si>
  <si>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</si>
  <si>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</si>
  <si>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</si>
  <si>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</si>
  <si>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</si>
  <si>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</si>
  <si>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</si>
  <si>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</si>
  <si>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</si>
  <si>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</si>
  <si>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</si>
  <si>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</si>
  <si>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</si>
  <si>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</si>
  <si>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</si>
  <si>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</si>
  <si>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</si>
  <si>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</si>
  <si>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</si>
  <si>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</si>
  <si>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</si>
  <si>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</si>
  <si>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</si>
  <si>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</si>
  <si>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</si>
  <si>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</si>
  <si>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</si>
  <si>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</si>
  <si>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</si>
  <si>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</si>
  <si>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</si>
  <si>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</si>
  <si>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</si>
  <si>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</si>
  <si>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</si>
  <si>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</si>
  <si>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</si>
  <si>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</si>
  <si>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</si>
  <si>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</si>
  <si>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</si>
  <si>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</si>
  <si>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</si>
  <si>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</si>
  <si>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</si>
  <si>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</si>
  <si>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</si>
  <si>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</si>
  <si>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</si>
  <si>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</si>
  <si>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</si>
  <si>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</si>
  <si>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</si>
  <si>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</si>
  <si>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</si>
  <si>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</si>
  <si>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</si>
  <si>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</si>
  <si>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</si>
  <si>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</si>
  <si>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</si>
  <si>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</si>
  <si>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</si>
  <si>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</si>
  <si>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</si>
  <si>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</si>
  <si>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</si>
  <si>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</si>
  <si>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</si>
  <si>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</si>
  <si>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</si>
  <si>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</si>
  <si>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</si>
  <si>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</si>
  <si>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</si>
  <si>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</si>
  <si>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</si>
  <si>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</si>
  <si>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</si>
  <si>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</si>
  <si>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</si>
  <si>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</si>
  <si>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</si>
  <si>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</si>
  <si>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</si>
  <si>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</si>
  <si>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</si>
  <si>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</si>
  <si>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</si>
  <si>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</si>
  <si>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</si>
  <si>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</si>
  <si>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</si>
  <si>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</si>
  <si>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</si>
  <si>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</si>
  <si>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</si>
  <si>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</si>
  <si>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</si>
  <si>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</si>
  <si>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</si>
  <si>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</si>
  <si>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</si>
  <si>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</si>
  <si>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</si>
  <si>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</si>
  <si>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</si>
  <si>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</si>
  <si>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</si>
  <si>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</si>
  <si>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</si>
  <si>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</si>
  <si>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</si>
  <si>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</si>
  <si>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</si>
  <si>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</si>
  <si>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</si>
  <si>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</si>
  <si>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</si>
  <si>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</si>
  <si>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</si>
  <si>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</si>
  <si>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</si>
  <si>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</si>
  <si>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</si>
  <si>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</si>
  <si>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</si>
  <si>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</si>
  <si>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</si>
  <si>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</si>
  <si>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</si>
  <si>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</si>
  <si>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</si>
  <si>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</si>
  <si>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</si>
  <si>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</si>
  <si>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</si>
  <si>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</si>
  <si>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</si>
  <si>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</si>
  <si>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</si>
  <si>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</si>
  <si>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</si>
  <si>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</si>
  <si>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</si>
  <si>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</si>
  <si>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</si>
  <si>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</si>
  <si>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</si>
  <si>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</si>
  <si>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</si>
  <si>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</si>
  <si>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</si>
  <si>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</si>
  <si>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</si>
  <si>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</si>
  <si>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</si>
  <si>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</si>
  <si>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</si>
  <si>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</si>
  <si>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</si>
  <si>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</si>
  <si>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</si>
  <si>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</si>
  <si>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</si>
  <si>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</si>
  <si>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</si>
  <si>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</si>
  <si>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</si>
  <si>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</si>
  <si>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</si>
  <si>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</si>
  <si>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</si>
  <si>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</si>
  <si>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</si>
  <si>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</si>
  <si>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</si>
  <si>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</si>
  <si>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</si>
  <si>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</si>
  <si>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</si>
  <si>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</si>
  <si>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</si>
  <si>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</si>
  <si>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</si>
  <si>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</si>
  <si>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</si>
  <si>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</si>
  <si>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</si>
  <si>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</si>
  <si>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</si>
  <si>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</si>
  <si>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</si>
  <si>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</si>
  <si>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</si>
  <si>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</si>
  <si>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</si>
  <si>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</si>
  <si>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</si>
  <si>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</si>
  <si>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</si>
  <si>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</si>
  <si>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</si>
  <si>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</si>
  <si>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</si>
  <si>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</si>
  <si>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</si>
  <si>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</si>
  <si>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</si>
  <si>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</si>
  <si>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</si>
  <si>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</si>
  <si>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</si>
  <si>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</si>
  <si>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</si>
  <si>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</si>
  <si>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</si>
  <si>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</si>
  <si>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</si>
  <si>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</si>
  <si>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</si>
  <si>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</si>
  <si>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</si>
  <si>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</si>
  <si>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</si>
  <si>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</si>
  <si>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</si>
  <si>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</si>
  <si>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</si>
  <si>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</si>
  <si>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</si>
  <si>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</si>
  <si>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</si>
  <si>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</si>
  <si>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</si>
  <si>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</si>
  <si>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</si>
  <si>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</si>
  <si>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</si>
  <si>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</si>
  <si>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</si>
  <si>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</si>
  <si>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</si>
  <si>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</si>
  <si>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</si>
  <si>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</si>
  <si>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</si>
  <si>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</si>
  <si>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</si>
  <si>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</si>
  <si>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</si>
  <si>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</si>
  <si>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</si>
  <si>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</si>
  <si>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</si>
  <si>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</si>
  <si>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</si>
  <si>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</si>
  <si>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</si>
  <si>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</si>
  <si>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</si>
  <si>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</si>
  <si>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</si>
  <si>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</si>
  <si>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</si>
  <si>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</si>
  <si>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</si>
  <si>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</si>
  <si>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</si>
  <si>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</si>
  <si>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</si>
  <si>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</si>
  <si>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</si>
  <si>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</si>
  <si>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</si>
  <si>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</si>
  <si>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</si>
  <si>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</si>
  <si>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</si>
  <si>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</si>
  <si>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</si>
  <si>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</si>
  <si>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</si>
  <si>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</si>
  <si>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</si>
  <si>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</si>
  <si>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</si>
  <si>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</si>
  <si>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</si>
  <si>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</si>
  <si>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</si>
  <si>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</si>
  <si>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</si>
  <si>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</si>
  <si>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</si>
  <si>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</si>
  <si>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</si>
  <si>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</si>
  <si>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</si>
  <si>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</si>
  <si>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</si>
  <si>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</si>
  <si>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</si>
  <si>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</si>
  <si>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</si>
  <si>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</si>
  <si>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</si>
  <si>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</si>
  <si>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</si>
  <si>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</si>
  <si>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</si>
  <si>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</si>
  <si>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</si>
  <si>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</si>
  <si>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</si>
  <si>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</si>
  <si>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</si>
  <si>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</si>
  <si>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</si>
  <si>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</si>
  <si>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</si>
  <si>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</si>
  <si>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</si>
  <si>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</si>
  <si>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</si>
  <si>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</si>
  <si>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</si>
  <si>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</si>
  <si>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</si>
  <si>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</si>
  <si>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</si>
  <si>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</si>
  <si>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</si>
  <si>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</si>
  <si>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</si>
  <si>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</si>
  <si>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</si>
  <si>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</si>
  <si>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</si>
  <si>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</si>
  <si>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</si>
  <si>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</si>
  <si>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</si>
  <si>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</si>
  <si>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</si>
  <si>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</si>
  <si>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</si>
  <si>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</si>
  <si>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</si>
  <si>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</si>
  <si>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</si>
  <si>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</si>
  <si>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</si>
  <si>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</si>
  <si>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</si>
  <si>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</si>
  <si>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</si>
  <si>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</si>
  <si>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</si>
  <si>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</si>
  <si>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</si>
  <si>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</si>
  <si>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</si>
  <si>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</si>
  <si>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</si>
  <si>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</si>
  <si>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</si>
  <si>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</si>
  <si>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</si>
  <si>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</si>
  <si>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</si>
  <si>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</si>
  <si>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</si>
  <si>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</si>
  <si>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</si>
  <si>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</si>
  <si>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</si>
  <si>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</si>
  <si>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</si>
  <si>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</si>
  <si>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</si>
  <si>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</si>
  <si>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</si>
  <si>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</si>
  <si>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</si>
  <si>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</si>
  <si>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</si>
  <si>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</si>
  <si>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</si>
  <si>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</si>
  <si>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</si>
  <si>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</si>
  <si>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</si>
  <si>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</si>
  <si>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</si>
  <si>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</si>
  <si>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</si>
  <si>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</si>
  <si>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</si>
  <si>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</si>
  <si>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</si>
  <si>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</si>
  <si>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</si>
  <si>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</si>
  <si>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</si>
  <si>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</si>
  <si>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</si>
  <si>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</si>
  <si>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</si>
  <si>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</si>
  <si>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</si>
  <si>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</si>
  <si>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</si>
  <si>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</si>
  <si>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</si>
  <si>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</si>
  <si>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</si>
  <si>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</si>
  <si>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</si>
  <si>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</si>
  <si>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</si>
  <si>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</si>
  <si>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</si>
  <si>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</si>
  <si>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</si>
  <si>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</si>
  <si>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</si>
  <si>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</si>
  <si>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</si>
  <si>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</si>
  <si>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</si>
  <si>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</si>
  <si>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</si>
  <si>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</si>
  <si>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</si>
  <si>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</si>
  <si>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</si>
  <si>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</si>
  <si>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</si>
  <si>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</si>
  <si>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</si>
  <si>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</si>
  <si>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</si>
  <si>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</si>
  <si>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</si>
  <si>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</si>
  <si>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</si>
  <si>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</si>
  <si>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</si>
  <si>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</si>
  <si>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</si>
  <si>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</si>
  <si>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</si>
  <si>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</si>
  <si>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</si>
  <si>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</si>
  <si>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</si>
  <si>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</si>
  <si>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</si>
  <si>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</si>
  <si>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</si>
  <si>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</si>
  <si>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</si>
  <si>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</si>
  <si>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</si>
  <si>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</si>
  <si>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</si>
  <si>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</si>
  <si>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</si>
  <si>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</si>
  <si>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</si>
  <si>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</si>
  <si>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</si>
  <si>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</si>
  <si>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</si>
  <si>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</si>
  <si>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</si>
  <si>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</si>
  <si>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</si>
  <si>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</si>
  <si>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</si>
  <si>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</si>
  <si>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</si>
  <si>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</si>
  <si>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</si>
  <si>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</si>
  <si>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</si>
  <si>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</si>
  <si>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</si>
  <si>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</si>
  <si>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</si>
  <si>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</si>
  <si>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</si>
  <si>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</si>
  <si>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</si>
  <si>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</si>
  <si>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</si>
  <si>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</si>
  <si>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</si>
  <si>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</si>
  <si>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</si>
  <si>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</si>
  <si>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</si>
  <si>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</si>
  <si>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</si>
  <si>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</si>
  <si>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</si>
  <si>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</si>
  <si>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</si>
  <si>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</si>
  <si>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</si>
  <si>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</si>
  <si>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</si>
  <si>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</si>
  <si>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</si>
  <si>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</si>
  <si>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</si>
  <si>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</si>
  <si>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</si>
  <si>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</si>
  <si>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</si>
  <si>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</si>
  <si>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</si>
  <si>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</si>
  <si>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</si>
  <si>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</si>
  <si>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</si>
  <si>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</si>
  <si>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</si>
  <si>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</si>
  <si>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</si>
  <si>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</si>
  <si>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</si>
  <si>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</si>
  <si>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</si>
  <si>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</si>
  <si>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</si>
  <si>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</si>
  <si>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</si>
  <si>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</si>
  <si>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</si>
  <si>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</si>
  <si>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</si>
  <si>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</si>
  <si>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</si>
  <si>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</si>
  <si>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</si>
  <si>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</si>
  <si>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</si>
  <si>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</si>
  <si>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</si>
  <si>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</si>
  <si>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</si>
  <si>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</si>
  <si>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</si>
  <si>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</si>
  <si>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</si>
  <si>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</si>
  <si>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</si>
  <si>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</si>
  <si>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</si>
  <si>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</si>
  <si>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</si>
  <si>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</si>
  <si>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</si>
  <si>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</si>
  <si>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</si>
  <si>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</si>
  <si>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</si>
  <si>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</si>
  <si>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</si>
  <si>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</si>
  <si>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</si>
  <si>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</si>
  <si>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</si>
  <si>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</si>
  <si>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</si>
  <si>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</si>
  <si>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</si>
  <si>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</si>
  <si>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</si>
  <si>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</si>
  <si>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</si>
  <si>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</si>
  <si>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</si>
  <si>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</si>
  <si>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</si>
  <si>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</si>
  <si>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</si>
  <si>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</si>
  <si>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</si>
  <si>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</si>
  <si>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</si>
  <si>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</si>
  <si>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</si>
  <si>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</si>
  <si>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</si>
  <si>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</si>
  <si>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</si>
  <si>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</si>
  <si>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</si>
  <si>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</si>
  <si>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</si>
  <si>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</si>
  <si>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</si>
  <si>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</si>
  <si>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</si>
  <si>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</si>
  <si>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</si>
  <si>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</si>
  <si>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</si>
  <si>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</si>
  <si>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</si>
  <si>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</si>
  <si>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</si>
  <si>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</si>
  <si>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</si>
  <si>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</si>
  <si>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</si>
  <si>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</si>
  <si>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</si>
  <si>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</si>
  <si>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</si>
  <si>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</si>
  <si>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</si>
  <si>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</si>
  <si>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</si>
  <si>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</si>
  <si>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</si>
  <si>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</si>
  <si>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</si>
  <si>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</si>
  <si>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</si>
  <si>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</si>
  <si>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</si>
  <si>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</si>
  <si>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</si>
  <si>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</si>
  <si>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</si>
  <si>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</si>
  <si>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</si>
  <si>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</si>
  <si>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</si>
  <si>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</si>
  <si>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</si>
  <si>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</si>
  <si>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</si>
  <si>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</si>
  <si>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</si>
  <si>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</si>
  <si>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</si>
  <si>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</si>
  <si>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</si>
  <si>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</si>
  <si>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</si>
  <si>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</si>
  <si>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</si>
  <si>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</si>
  <si>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</si>
  <si>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</si>
  <si>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</si>
  <si>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</si>
  <si>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</si>
  <si>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</si>
  <si>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</si>
  <si>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</si>
  <si>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</si>
  <si>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</si>
  <si>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</si>
  <si>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</si>
  <si>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</si>
  <si>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</si>
  <si>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</si>
  <si>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</si>
  <si>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</si>
  <si>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</si>
  <si>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</si>
  <si>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</si>
  <si>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</si>
  <si>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</si>
  <si>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</si>
  <si>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</si>
  <si>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</si>
  <si>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</si>
  <si>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</si>
  <si>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</si>
  <si>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</si>
  <si>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</si>
  <si>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</si>
  <si>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</si>
  <si>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</si>
  <si>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</si>
  <si>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</si>
  <si>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</si>
  <si>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</si>
  <si>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</si>
  <si>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</si>
  <si>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</si>
  <si>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</si>
  <si>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</si>
  <si>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</si>
  <si>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</si>
  <si>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</si>
  <si>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</si>
  <si>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</si>
  <si>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</si>
  <si>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</si>
  <si>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</si>
  <si>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</si>
  <si>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</si>
  <si>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</si>
  <si>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</si>
  <si>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</si>
  <si>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</si>
  <si>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</si>
  <si>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</si>
  <si>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</si>
  <si>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</si>
  <si>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</si>
  <si>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</si>
  <si>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</si>
  <si>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</si>
  <si>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</si>
  <si>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</si>
  <si>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</si>
  <si>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</si>
  <si>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</si>
  <si>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</si>
  <si>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</si>
  <si>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</si>
  <si>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</si>
  <si>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</si>
  <si>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</si>
  <si>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</si>
  <si>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</si>
  <si>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</si>
  <si>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</si>
  <si>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</si>
  <si>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</si>
  <si>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</si>
  <si>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</si>
  <si>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</si>
  <si>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</si>
  <si>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</si>
  <si>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</si>
  <si>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</si>
  <si>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</si>
  <si>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</si>
  <si>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</si>
  <si>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</si>
  <si>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</si>
  <si>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</si>
  <si>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</si>
  <si>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</si>
  <si>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</si>
  <si>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</si>
  <si>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</si>
  <si>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</si>
  <si>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</si>
  <si>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</si>
  <si>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</si>
  <si>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</si>
  <si>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</si>
  <si>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</si>
  <si>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</si>
  <si>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</si>
  <si>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</si>
  <si>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</si>
  <si>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</si>
  <si>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</si>
  <si>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</si>
  <si>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</si>
  <si>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</si>
  <si>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</si>
  <si>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</si>
  <si>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</si>
  <si>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</si>
  <si>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</si>
  <si>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</si>
  <si>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</si>
  <si>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</si>
  <si>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</si>
  <si>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</si>
  <si>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</si>
  <si>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</si>
  <si>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</si>
  <si>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</si>
  <si>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</si>
  <si>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</si>
  <si>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</si>
  <si>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</si>
  <si>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</si>
  <si>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</si>
  <si>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</si>
  <si>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</si>
  <si>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</si>
  <si>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</si>
  <si>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</si>
  <si>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</si>
  <si>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</si>
  <si>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</si>
  <si>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</si>
  <si>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</si>
  <si>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</si>
  <si>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</si>
  <si>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</si>
  <si>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</si>
  <si>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</si>
  <si>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</si>
  <si>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</si>
  <si>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</si>
  <si>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</si>
  <si>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</si>
  <si>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</si>
  <si>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</si>
  <si>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</si>
  <si>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</si>
  <si>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</si>
  <si>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</si>
  <si>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</si>
  <si>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</si>
  <si>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</si>
  <si>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</si>
  <si>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</si>
  <si>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</si>
  <si>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</si>
  <si>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</si>
  <si>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</si>
  <si>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</si>
  <si>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</si>
  <si>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</si>
  <si>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</si>
  <si>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</si>
  <si>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</si>
  <si>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</si>
  <si>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</si>
  <si>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</si>
  <si>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</si>
  <si>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</si>
  <si>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</si>
  <si>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</si>
  <si>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</si>
  <si>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</si>
  <si>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</si>
  <si>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</si>
  <si>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</si>
  <si>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</si>
  <si>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</si>
  <si>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</si>
  <si>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</si>
  <si>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</si>
  <si>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</si>
  <si>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</si>
  <si>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</si>
  <si>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</si>
  <si>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</si>
  <si>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</si>
  <si>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</si>
  <si>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</si>
  <si>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</si>
  <si>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</si>
  <si>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</si>
  <si>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</si>
  <si>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</si>
  <si>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</si>
  <si>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</si>
  <si>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</si>
  <si>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</si>
  <si>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</si>
  <si>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</si>
  <si>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</si>
  <si>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</si>
  <si>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</si>
  <si>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</si>
  <si>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</si>
  <si>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</si>
  <si>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</si>
  <si>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</si>
  <si>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</si>
  <si>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</si>
  <si>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</si>
  <si>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</si>
  <si>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</si>
  <si>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</si>
  <si>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</si>
  <si>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</si>
  <si>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</si>
  <si>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</si>
  <si>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</si>
  <si>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</si>
  <si>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</si>
  <si>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</si>
  <si>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</si>
  <si>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</si>
  <si>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</si>
  <si>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</si>
  <si>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</si>
  <si>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</si>
  <si>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</si>
  <si>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</si>
  <si>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</si>
  <si>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</si>
  <si>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</si>
  <si>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</si>
  <si>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</si>
  <si>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</si>
  <si>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</si>
  <si>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</si>
  <si>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</si>
  <si>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</si>
  <si>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</si>
  <si>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</si>
  <si>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</si>
  <si>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</si>
  <si>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</si>
  <si>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</si>
  <si>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</si>
  <si>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</si>
  <si>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</si>
  <si>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</si>
  <si>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</si>
  <si>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</si>
  <si>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</si>
  <si>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</si>
  <si>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</si>
  <si>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</si>
  <si>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</si>
  <si>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</si>
  <si>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</si>
  <si>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</si>
  <si>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</si>
  <si>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</si>
  <si>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</si>
  <si>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</si>
  <si>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</si>
  <si>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</si>
  <si>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</si>
  <si>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</si>
  <si>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</si>
  <si>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</si>
  <si>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</si>
  <si>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</si>
  <si>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</si>
  <si>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</si>
  <si>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</si>
  <si>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</si>
  <si>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</si>
  <si>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</si>
  <si>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</si>
  <si>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</si>
  <si>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</si>
  <si>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</si>
  <si>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</si>
  <si>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</si>
  <si>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</si>
  <si>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</si>
  <si>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</si>
  <si>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</si>
  <si>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</si>
  <si>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</si>
  <si>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</si>
  <si>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</si>
  <si>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</si>
  <si>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</si>
  <si>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</si>
  <si>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</si>
  <si>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</si>
  <si>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</si>
  <si>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</si>
  <si>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</si>
  <si>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</si>
  <si>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</si>
  <si>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</si>
  <si>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</si>
  <si>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</si>
  <si>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</si>
  <si>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</si>
  <si>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</si>
  <si>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</si>
  <si>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</si>
  <si>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</si>
  <si>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</si>
  <si>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</si>
  <si>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</si>
  <si>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</si>
  <si>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</si>
  <si>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</si>
  <si>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</si>
  <si>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</si>
  <si>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</si>
  <si>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</si>
  <si>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</si>
  <si>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</si>
  <si>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</si>
  <si>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</si>
  <si>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</si>
  <si>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</si>
  <si>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</si>
  <si>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</si>
  <si>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</si>
  <si>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</si>
  <si>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</si>
  <si>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</si>
  <si>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</si>
  <si>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</si>
  <si>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</si>
  <si>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</si>
  <si>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</si>
  <si>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</si>
  <si>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</si>
  <si>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</si>
  <si>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</si>
  <si>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</si>
  <si>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</si>
  <si>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</si>
  <si>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</si>
  <si>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</si>
  <si>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</si>
  <si>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</si>
  <si>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</si>
  <si>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</si>
  <si>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</si>
  <si>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</si>
  <si>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</si>
  <si>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</si>
  <si>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</si>
  <si>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</si>
  <si>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</si>
  <si>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</si>
  <si>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</si>
  <si>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</si>
  <si>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</si>
  <si>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</si>
  <si>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</si>
  <si>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</si>
  <si>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</si>
  <si>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</si>
  <si>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</si>
  <si>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</si>
  <si>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</si>
  <si>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</si>
  <si>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</si>
  <si>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</si>
  <si>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</si>
  <si>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</si>
  <si>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</si>
  <si>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</si>
  <si>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</si>
  <si>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</si>
  <si>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</si>
  <si>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</si>
  <si>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</si>
  <si>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</si>
  <si>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</si>
  <si>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</si>
  <si>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</si>
  <si>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</si>
  <si>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</si>
  <si>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</si>
  <si>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</si>
  <si>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</si>
  <si>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</si>
  <si>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</si>
  <si>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</si>
  <si>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</si>
  <si>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</si>
  <si>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</si>
  <si>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</si>
  <si>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</si>
  <si>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</si>
  <si>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</si>
  <si>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</si>
  <si>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</si>
  <si>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</si>
  <si>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</si>
  <si>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</si>
  <si>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</si>
  <si>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</si>
  <si>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</si>
  <si>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</si>
  <si>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</si>
  <si>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</si>
  <si>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</si>
  <si>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</si>
  <si>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</si>
  <si>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</si>
  <si>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</si>
  <si>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</si>
  <si>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</si>
  <si>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</si>
  <si>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</si>
  <si>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</si>
  <si>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</si>
  <si>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</si>
  <si>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</si>
  <si>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</si>
  <si>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</si>
  <si>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</si>
  <si>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</si>
  <si>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</si>
  <si>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</si>
  <si>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</si>
  <si>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</si>
  <si>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</si>
  <si>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</si>
  <si>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</si>
  <si>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</si>
  <si>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</si>
  <si>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</si>
  <si>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</si>
  <si>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</si>
  <si>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</si>
  <si>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</si>
  <si>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</si>
  <si>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</si>
  <si>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</si>
  <si>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</si>
  <si>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</si>
  <si>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</si>
  <si>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</si>
  <si>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</si>
  <si>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</si>
  <si>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</si>
  <si>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</si>
  <si>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</si>
  <si>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</si>
  <si>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</si>
  <si>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</si>
  <si>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</si>
  <si>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</si>
  <si>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</si>
  <si>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</si>
  <si>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</si>
  <si>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</si>
  <si>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</si>
  <si>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</si>
  <si>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</si>
  <si>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</si>
  <si>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</si>
  <si>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</si>
  <si>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</si>
  <si>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</si>
  <si>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</si>
  <si>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</si>
  <si>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</si>
  <si>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</si>
  <si>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</si>
  <si>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</si>
  <si>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</si>
  <si>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</si>
  <si>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</si>
  <si>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</si>
  <si>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</si>
  <si>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</si>
  <si>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</si>
  <si>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</si>
  <si>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</si>
  <si>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</si>
  <si>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</si>
  <si>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</si>
  <si>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</si>
  <si>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</si>
  <si>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</si>
  <si>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</si>
  <si>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</si>
  <si>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</si>
  <si>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</si>
  <si>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</si>
  <si>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</si>
  <si>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</si>
  <si>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</si>
  <si>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</si>
  <si>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</si>
  <si>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</si>
  <si>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</si>
  <si>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</si>
  <si>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</si>
  <si>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</si>
  <si>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</si>
  <si>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</si>
  <si>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</si>
  <si>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</si>
  <si>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</si>
  <si>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</si>
  <si>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</si>
  <si>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</si>
  <si>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</si>
  <si>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</si>
  <si>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</si>
  <si>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</si>
  <si>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</si>
  <si>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</si>
  <si>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</si>
  <si>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</si>
  <si>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</si>
  <si>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</si>
  <si>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</si>
  <si>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</si>
  <si>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</si>
  <si>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</si>
  <si>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</si>
  <si>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</si>
  <si>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</si>
  <si>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</si>
  <si>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</si>
  <si>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</si>
  <si>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</si>
  <si>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</si>
  <si>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</si>
  <si>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</si>
  <si>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</si>
  <si>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</si>
  <si>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</si>
  <si>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</si>
  <si>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</si>
  <si>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</si>
  <si>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</si>
  <si>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</si>
  <si>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</si>
  <si>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</si>
  <si>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</si>
  <si>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</si>
  <si>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</si>
  <si>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</si>
  <si>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</si>
  <si>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</si>
  <si>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</si>
  <si>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</si>
  <si>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</si>
  <si>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</si>
  <si>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</si>
  <si>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</si>
  <si>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</si>
  <si>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</si>
  <si>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</si>
  <si>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</si>
  <si>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</si>
  <si>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</si>
  <si>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</si>
  <si>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</si>
  <si>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</si>
  <si>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</si>
  <si>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</si>
  <si>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</si>
  <si>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</si>
  <si>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</si>
  <si>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</si>
  <si>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</si>
  <si>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</si>
  <si>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</si>
  <si>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</si>
  <si>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</si>
  <si>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</si>
  <si>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</si>
  <si>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</si>
  <si>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</si>
  <si>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</si>
  <si>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</si>
  <si>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</si>
  <si>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</si>
  <si>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</si>
  <si>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</si>
  <si>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</si>
  <si>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</si>
  <si>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</si>
  <si>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</si>
  <si>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</si>
  <si>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</si>
  <si>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</si>
  <si>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</si>
  <si>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</si>
  <si>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</si>
  <si>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</si>
  <si>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</si>
  <si>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</si>
  <si>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</si>
  <si>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</si>
  <si>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</si>
  <si>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</si>
  <si>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</si>
  <si>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</si>
  <si>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</si>
  <si>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</si>
  <si>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</si>
  <si>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</si>
  <si>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</si>
  <si>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</si>
  <si>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</si>
  <si>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</si>
  <si>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</si>
  <si>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</si>
  <si>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</si>
  <si>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</si>
  <si>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</si>
  <si>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</si>
  <si>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</si>
  <si>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</si>
  <si>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</si>
  <si>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</si>
  <si>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</si>
  <si>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</si>
  <si>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</si>
  <si>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</si>
  <si>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</si>
  <si>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</si>
  <si>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</si>
  <si>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</si>
  <si>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</si>
  <si>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</si>
  <si>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</si>
  <si>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</si>
  <si>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</si>
  <si>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</si>
  <si>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</si>
  <si>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</si>
  <si>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</si>
  <si>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</si>
  <si>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</si>
  <si>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</si>
  <si>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</si>
  <si>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</si>
  <si>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</si>
  <si>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</si>
  <si>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</si>
  <si>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</si>
  <si>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</si>
  <si>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</si>
  <si>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</si>
  <si>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</si>
  <si>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</si>
  <si>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</si>
  <si>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</si>
  <si>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</si>
  <si>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</si>
  <si>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</si>
  <si>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</si>
  <si>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</si>
  <si>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</si>
  <si>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</si>
  <si>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</si>
  <si>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</si>
  <si>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</si>
  <si>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</si>
  <si>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</si>
  <si>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</si>
  <si>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</si>
  <si>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</si>
  <si>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</si>
  <si>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</si>
  <si>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</si>
  <si>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</si>
  <si>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</si>
  <si>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</si>
  <si>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</si>
  <si>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</si>
  <si>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</si>
  <si>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</si>
  <si>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</si>
  <si>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</si>
  <si>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</si>
  <si>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</si>
  <si>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</si>
  <si>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</si>
  <si>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</si>
  <si>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</si>
  <si>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</si>
  <si>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</si>
  <si>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</si>
  <si>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</si>
  <si>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</si>
  <si>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</si>
  <si>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</si>
  <si>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</si>
  <si>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</si>
  <si>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</si>
  <si>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</si>
  <si>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</si>
  <si>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</si>
  <si>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</si>
  <si>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</si>
  <si>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</si>
  <si>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</si>
  <si>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</si>
  <si>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</si>
  <si>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</si>
  <si>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</si>
  <si>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</si>
  <si>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</si>
  <si>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</si>
  <si>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</si>
  <si>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</si>
  <si>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</si>
  <si>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</si>
  <si>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</si>
  <si>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</si>
  <si>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</si>
  <si>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</si>
  <si>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</si>
  <si>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</si>
  <si>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</si>
  <si>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</si>
  <si>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</si>
  <si>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</si>
  <si>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</si>
  <si>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</si>
  <si>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</si>
  <si>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</si>
  <si>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</si>
  <si>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</si>
  <si>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</si>
  <si>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</si>
  <si>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</si>
  <si>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</si>
  <si>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</si>
  <si>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</si>
  <si>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</si>
  <si>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</si>
  <si>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</si>
  <si>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</si>
  <si>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</si>
  <si>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</si>
  <si>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</si>
  <si>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</si>
  <si>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</si>
  <si>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</si>
  <si>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</si>
  <si>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</si>
  <si>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</si>
  <si>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</si>
  <si>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</si>
  <si>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</si>
  <si>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</si>
  <si>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</si>
  <si>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</si>
  <si>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</si>
  <si>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</si>
  <si>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</si>
  <si>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</si>
  <si>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</si>
  <si>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</si>
  <si>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</si>
  <si>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</si>
  <si>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</si>
  <si>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</si>
  <si>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</si>
  <si>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</si>
  <si>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</si>
  <si>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</si>
  <si>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</si>
  <si>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</si>
  <si>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</si>
  <si>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</si>
  <si>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</si>
  <si>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</si>
  <si>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</si>
  <si>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</si>
  <si>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</si>
  <si>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</si>
  <si>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</si>
  <si>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</si>
  <si>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</si>
  <si>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</si>
  <si>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</si>
  <si>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</si>
  <si>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</si>
  <si>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</si>
  <si>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</si>
  <si>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</si>
  <si>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</si>
  <si>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</si>
  <si>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</si>
  <si>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</si>
  <si>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</si>
  <si>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</si>
  <si>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</si>
  <si>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</si>
  <si>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</si>
  <si>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</si>
  <si>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</si>
  <si>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</si>
  <si>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</si>
  <si>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</si>
  <si>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</si>
  <si>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</si>
  <si>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</si>
  <si>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</si>
  <si>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</si>
  <si>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</si>
  <si>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</si>
  <si>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</si>
  <si>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</si>
  <si>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</si>
  <si>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</si>
  <si>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</si>
  <si>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</si>
  <si>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</si>
  <si>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</si>
  <si>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</si>
  <si>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</si>
  <si>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</si>
  <si>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</si>
  <si>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</si>
  <si>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</si>
  <si>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</si>
  <si>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</si>
  <si>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</si>
  <si>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</si>
  <si>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</si>
  <si>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</si>
  <si>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</si>
  <si>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</si>
  <si>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</si>
  <si>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</si>
  <si>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</si>
  <si>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</si>
  <si>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</si>
  <si>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</si>
  <si>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</si>
  <si>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</si>
  <si>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</si>
  <si>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</si>
  <si>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</si>
  <si>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</si>
  <si>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</si>
  <si>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</si>
  <si>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</si>
  <si>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</si>
  <si>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</si>
  <si>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</si>
  <si>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</si>
  <si>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</si>
  <si>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</si>
  <si>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</si>
  <si>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</si>
  <si>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</si>
  <si>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</si>
  <si>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</si>
  <si>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</si>
  <si>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</si>
  <si>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</si>
  <si>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</si>
  <si>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</si>
  <si>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</si>
  <si>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</si>
  <si>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</si>
  <si>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</si>
  <si>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</si>
  <si>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</si>
  <si>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</si>
  <si>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</si>
  <si>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</si>
  <si>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</si>
  <si>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</si>
  <si>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</si>
  <si>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</si>
  <si>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</si>
  <si>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</si>
  <si>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</si>
  <si>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</si>
  <si>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</si>
  <si>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</si>
  <si>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</si>
  <si>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</si>
  <si>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</si>
  <si>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</si>
  <si>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</si>
  <si>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</si>
  <si>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</si>
  <si>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</si>
  <si>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</si>
  <si>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</si>
  <si>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</si>
  <si>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</si>
  <si>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</si>
  <si>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</si>
  <si>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</si>
  <si>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</si>
  <si>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</si>
  <si>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</si>
  <si>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</si>
  <si>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</si>
  <si>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</si>
  <si>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</si>
  <si>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</si>
  <si>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</si>
  <si>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</si>
  <si>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</si>
  <si>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</si>
  <si>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</si>
  <si>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</si>
  <si>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</si>
  <si>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</si>
  <si>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</si>
  <si>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</si>
  <si>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</si>
  <si>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</si>
  <si>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</si>
  <si>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</si>
  <si>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</si>
  <si>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</si>
  <si>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</si>
  <si>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</si>
  <si>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</si>
  <si>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</si>
  <si>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</si>
  <si>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</si>
  <si>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</si>
  <si>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</si>
  <si>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</si>
  <si>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</si>
  <si>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</si>
  <si>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</si>
  <si>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</si>
  <si>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</si>
  <si>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</si>
  <si>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</si>
  <si>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</si>
  <si>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</si>
  <si>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</si>
  <si>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</si>
  <si>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</si>
  <si>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</si>
  <si>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</si>
  <si>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</si>
  <si>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</si>
  <si>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</si>
  <si>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</si>
  <si>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</si>
  <si>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</si>
  <si>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</si>
  <si>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</si>
  <si>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</si>
  <si>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</si>
  <si>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</si>
  <si>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</si>
  <si>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</si>
  <si>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</si>
  <si>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</si>
  <si>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</si>
  <si>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</si>
  <si>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</si>
  <si>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</si>
  <si>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</si>
  <si>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</si>
  <si>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</si>
  <si>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</si>
  <si>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</si>
  <si>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</si>
  <si>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</si>
  <si>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</si>
  <si>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</si>
  <si>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</si>
  <si>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</si>
  <si>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</si>
  <si>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</si>
  <si>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</si>
  <si>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</si>
  <si>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</si>
  <si>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</si>
  <si>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</si>
  <si>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</si>
  <si>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</si>
  <si>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</si>
  <si>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</si>
  <si>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</si>
  <si>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</si>
  <si>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</si>
  <si>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</si>
  <si>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</si>
  <si>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</si>
  <si>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</si>
  <si>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</si>
  <si>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</si>
  <si>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</si>
  <si>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</si>
  <si>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</si>
  <si>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</si>
  <si>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</si>
  <si>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</si>
  <si>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</si>
  <si>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</si>
  <si>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</si>
  <si>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</si>
  <si>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</si>
  <si>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</si>
  <si>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</si>
  <si>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</si>
  <si>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</si>
  <si>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</si>
  <si>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</si>
  <si>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</si>
  <si>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</si>
  <si>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</si>
  <si>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</si>
  <si>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</si>
  <si>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</si>
  <si>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</si>
  <si>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</si>
  <si>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</si>
  <si>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</si>
  <si>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</si>
  <si>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</si>
  <si>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</si>
  <si>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</si>
  <si>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</si>
  <si>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</si>
  <si>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</si>
  <si>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</si>
  <si>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</si>
  <si>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</si>
  <si>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</si>
  <si>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</si>
  <si>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</si>
  <si>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</si>
  <si>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</si>
  <si>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</si>
  <si>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</si>
  <si>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</si>
  <si>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</si>
  <si>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</si>
  <si>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</si>
  <si>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</si>
  <si>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</si>
  <si>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</si>
  <si>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</si>
  <si>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</si>
  <si>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</si>
  <si>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</si>
  <si>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</si>
  <si>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</si>
  <si>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</si>
  <si>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</si>
  <si>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</si>
  <si>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</si>
  <si>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</si>
  <si>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</si>
  <si>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</si>
  <si>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</si>
  <si>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</si>
  <si>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</si>
  <si>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</si>
  <si>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</si>
  <si>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</si>
  <si>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</si>
  <si>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</si>
  <si>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</si>
  <si>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</si>
  <si>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</si>
  <si>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</si>
  <si>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</si>
  <si>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</si>
  <si>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</si>
  <si>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</si>
  <si>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</si>
  <si>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</si>
  <si>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</si>
  <si>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</si>
  <si>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</si>
  <si>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</si>
  <si>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</si>
  <si>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</si>
  <si>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</si>
  <si>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</si>
  <si>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</si>
  <si>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</si>
  <si>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</si>
  <si>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</si>
  <si>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</si>
  <si>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</si>
  <si>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</si>
  <si>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</si>
  <si>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</si>
  <si>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</si>
  <si>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</si>
  <si>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</si>
  <si>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</si>
  <si>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</si>
  <si>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</si>
  <si>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</si>
  <si>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</si>
  <si>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</si>
  <si>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</si>
  <si>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</si>
  <si>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</si>
  <si>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</si>
  <si>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</si>
  <si>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</si>
  <si>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</si>
  <si>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</si>
  <si>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</si>
  <si>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</si>
  <si>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</si>
  <si>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</si>
  <si>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</si>
  <si>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</si>
  <si>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</si>
  <si>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</si>
  <si>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</si>
  <si>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</si>
  <si>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</si>
  <si>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</si>
  <si>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</si>
  <si>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</si>
  <si>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</si>
  <si>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</si>
  <si>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</si>
  <si>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</si>
  <si>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</si>
  <si>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</si>
  <si>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</si>
  <si>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</si>
  <si>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</si>
  <si>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</si>
  <si>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</si>
  <si>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</si>
  <si>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</si>
  <si>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</si>
  <si>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</si>
  <si>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</si>
  <si>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</si>
  <si>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</si>
  <si>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</si>
  <si>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</si>
  <si>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</si>
  <si>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</si>
  <si>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</si>
  <si>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</si>
  <si>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</si>
  <si>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</si>
  <si>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</si>
  <si>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</si>
  <si>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</si>
  <si>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</si>
  <si>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</si>
  <si>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</si>
  <si>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</si>
  <si>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</si>
  <si>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</si>
  <si>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</si>
  <si>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</si>
  <si>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</si>
  <si>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</si>
  <si>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</si>
  <si>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</si>
  <si>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</si>
  <si>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</si>
  <si>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</si>
  <si>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</si>
  <si>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</si>
  <si>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</si>
  <si>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</si>
  <si>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</si>
  <si>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</si>
  <si>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</si>
  <si>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</si>
  <si>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</si>
  <si>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</si>
  <si>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</si>
  <si>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</si>
  <si>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</si>
  <si>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</si>
  <si>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</si>
  <si>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</si>
  <si>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</si>
  <si>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</si>
  <si>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</si>
  <si>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</si>
  <si>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</si>
  <si>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</si>
  <si>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</si>
  <si>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</si>
  <si>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</si>
  <si>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</si>
  <si>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</si>
  <si>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</si>
  <si>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</si>
  <si>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</si>
  <si>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</si>
  <si>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</si>
  <si>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</si>
  <si>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</si>
  <si>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</si>
  <si>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</si>
  <si>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</si>
  <si>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</si>
  <si>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</si>
  <si>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</si>
  <si>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</si>
  <si>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</si>
  <si>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</si>
  <si>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</si>
  <si>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</si>
  <si>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</si>
  <si>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</si>
  <si>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</si>
  <si>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</si>
  <si>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</si>
  <si>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</si>
  <si>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</si>
  <si>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</si>
  <si>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</si>
  <si>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</si>
  <si>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</si>
  <si>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</si>
  <si>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</si>
  <si>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</si>
  <si>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</si>
  <si>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</si>
  <si>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</si>
  <si>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</si>
  <si>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</si>
  <si>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</si>
  <si>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</si>
  <si>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</si>
  <si>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</si>
  <si>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</si>
  <si>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</si>
  <si>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</si>
  <si>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</si>
  <si>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</si>
  <si>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</si>
  <si>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</si>
  <si>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</si>
  <si>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</si>
  <si>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</si>
  <si>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</si>
  <si>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</si>
  <si>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</si>
  <si>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</si>
  <si>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</si>
  <si>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</si>
  <si>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</si>
  <si>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</si>
  <si>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</si>
  <si>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</si>
  <si>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</si>
  <si>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</si>
  <si>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</si>
  <si>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</si>
  <si>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</si>
  <si>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</si>
  <si>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</si>
  <si>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</si>
  <si>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</si>
  <si>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</si>
  <si>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</si>
  <si>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</si>
  <si>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</si>
  <si>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</si>
  <si>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</si>
  <si>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</si>
  <si>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</si>
  <si>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</si>
  <si>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</si>
  <si>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</si>
  <si>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</si>
  <si>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</si>
  <si>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</si>
  <si>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</si>
  <si>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</si>
  <si>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</si>
  <si>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</si>
  <si>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</si>
  <si>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</si>
  <si>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</si>
  <si>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</si>
  <si>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</si>
  <si>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</si>
  <si>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</si>
  <si>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</si>
  <si>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</si>
  <si>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</si>
  <si>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</si>
  <si>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</si>
  <si>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</si>
  <si>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</si>
  <si>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</si>
  <si>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</si>
  <si>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</si>
  <si>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</si>
  <si>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</si>
  <si>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</si>
  <si>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</si>
  <si>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</si>
  <si>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</si>
  <si>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</si>
  <si>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</si>
  <si>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</si>
  <si>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</si>
  <si>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</si>
  <si>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</si>
  <si>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</si>
  <si>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</si>
  <si>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</si>
  <si>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</si>
  <si>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</si>
  <si>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</si>
  <si>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</si>
  <si>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</si>
  <si>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</si>
  <si>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</si>
  <si>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</si>
  <si>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</si>
  <si>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</si>
  <si>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</si>
  <si>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</si>
  <si>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</si>
  <si>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</si>
  <si>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</si>
  <si>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</si>
  <si>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</si>
  <si>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</si>
  <si>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</si>
  <si>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</si>
  <si>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</si>
  <si>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</si>
  <si>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</si>
  <si>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</si>
  <si>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</si>
  <si>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</si>
  <si>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</si>
  <si>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</si>
  <si>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</si>
  <si>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</si>
  <si>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</si>
  <si>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</si>
  <si>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</si>
  <si>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</si>
  <si>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</si>
  <si>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</si>
  <si>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</si>
  <si>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</si>
  <si>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</si>
  <si>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</si>
  <si>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</si>
  <si>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</si>
  <si>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</si>
  <si>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</si>
  <si>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</si>
  <si>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</si>
  <si>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</si>
  <si>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</si>
  <si>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</si>
  <si>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</si>
  <si>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</si>
  <si>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</si>
  <si>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</si>
  <si>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</si>
  <si>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</si>
  <si>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</si>
  <si>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</si>
  <si>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</si>
  <si>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</si>
  <si>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</si>
  <si>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</si>
  <si>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</si>
  <si>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</si>
  <si>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</si>
  <si>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</si>
  <si>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</si>
  <si>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</si>
  <si>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</si>
  <si>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</si>
  <si>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</si>
  <si>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</si>
  <si>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</si>
  <si>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</si>
  <si>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</si>
  <si>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</si>
  <si>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</si>
  <si>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</si>
  <si>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</si>
  <si>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</si>
  <si>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</si>
  <si>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</si>
  <si>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</si>
  <si>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</si>
  <si>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</si>
  <si>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</si>
  <si>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</si>
  <si>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</si>
  <si>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</si>
  <si>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</si>
  <si>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</si>
  <si>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</si>
  <si>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</si>
  <si>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</si>
  <si>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</si>
  <si>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</si>
  <si>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</si>
  <si>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</si>
  <si>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</si>
  <si>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</si>
  <si>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</si>
  <si>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</si>
  <si>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</si>
  <si>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</si>
  <si>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</si>
  <si>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</si>
  <si>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</si>
  <si>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</si>
  <si>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</si>
  <si>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</si>
  <si>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</si>
  <si>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</si>
  <si>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</si>
  <si>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</si>
  <si>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</si>
  <si>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</si>
  <si>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</si>
  <si>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</si>
  <si>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</si>
  <si>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</si>
  <si>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</si>
  <si>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</si>
  <si>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</si>
  <si>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</si>
  <si>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</si>
  <si>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</si>
  <si>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</si>
  <si>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</si>
  <si>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</si>
  <si>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</si>
  <si>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</si>
  <si>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</si>
  <si>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</si>
  <si>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</si>
  <si>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</si>
  <si>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</si>
  <si>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</si>
  <si>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</si>
  <si>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</si>
  <si>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</si>
  <si>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</si>
  <si>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</si>
  <si>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</si>
  <si>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</si>
  <si>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</si>
  <si>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</si>
  <si>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</si>
  <si>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</si>
  <si>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</si>
  <si>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</si>
  <si>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</si>
  <si>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</si>
  <si>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</si>
  <si>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</si>
  <si>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</si>
  <si>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</si>
  <si>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</si>
  <si>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</si>
  <si>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</si>
  <si>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</si>
  <si>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</si>
  <si>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</si>
  <si>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</si>
  <si>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</si>
  <si>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</si>
  <si>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</si>
  <si>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</si>
  <si>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</si>
  <si>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</si>
  <si>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</si>
  <si>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</si>
  <si>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</si>
  <si>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</si>
  <si>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</si>
  <si>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</si>
  <si>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</si>
  <si>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</si>
  <si>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</si>
  <si>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</si>
  <si>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</si>
  <si>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</si>
  <si>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</si>
  <si>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</si>
  <si>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</si>
  <si>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</si>
  <si>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</si>
  <si>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</si>
  <si>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</si>
  <si>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</si>
  <si>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</si>
  <si>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</si>
  <si>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</si>
  <si>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</si>
  <si>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</si>
  <si>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</si>
  <si>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</si>
  <si>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</si>
  <si>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</si>
  <si>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</si>
  <si>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</si>
  <si>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</si>
  <si>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</si>
  <si>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</si>
  <si>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</si>
  <si>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</si>
  <si>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</si>
  <si>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</si>
  <si>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</si>
  <si>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</si>
  <si>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</si>
  <si>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</si>
  <si>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</si>
  <si>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</si>
  <si>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</si>
  <si>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</si>
  <si>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</si>
  <si>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</si>
  <si>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</si>
  <si>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</si>
  <si>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</si>
  <si>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</si>
  <si>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</si>
  <si>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</si>
  <si>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</si>
  <si>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</si>
  <si>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</si>
  <si>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</si>
  <si>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</si>
  <si>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</si>
  <si>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</si>
  <si>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</si>
  <si>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</si>
  <si>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</si>
  <si>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</si>
  <si>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</si>
  <si>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</si>
  <si>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</si>
  <si>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</si>
  <si>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</si>
  <si>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</si>
  <si>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</si>
  <si>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</si>
  <si>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</si>
  <si>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</si>
  <si>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</si>
  <si>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</si>
  <si>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</si>
  <si>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</si>
  <si>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</si>
  <si>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</si>
  <si>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</si>
  <si>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</si>
  <si>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</si>
  <si>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</si>
  <si>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</si>
  <si>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</si>
  <si>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</si>
  <si>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</si>
  <si>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</si>
  <si>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</si>
  <si>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</si>
  <si>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</si>
  <si>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</si>
  <si>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</si>
  <si>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</si>
  <si>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</si>
  <si>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</si>
  <si>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</si>
  <si>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</si>
  <si>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</si>
  <si>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</si>
  <si>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</si>
  <si>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</si>
  <si>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</si>
  <si>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</si>
  <si>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</si>
  <si>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</si>
  <si>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</si>
  <si>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</si>
  <si>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</si>
  <si>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</si>
  <si>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</si>
  <si>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</si>
  <si>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</si>
  <si>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</si>
  <si>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</si>
  <si>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</si>
  <si>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</si>
  <si>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</si>
  <si>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</si>
  <si>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</si>
  <si>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</si>
  <si>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</si>
  <si>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</si>
  <si>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</si>
  <si>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</si>
  <si>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</si>
  <si>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</si>
  <si>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</si>
  <si>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</si>
  <si>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</si>
  <si>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</si>
  <si>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</si>
  <si>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</si>
  <si>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</si>
  <si>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</si>
  <si>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</si>
  <si>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</si>
  <si>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</si>
  <si>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</si>
  <si>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</si>
  <si>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</si>
  <si>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</si>
  <si>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</si>
  <si>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</si>
  <si>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</si>
  <si>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</si>
  <si>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</si>
  <si>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</si>
  <si>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</si>
  <si>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</si>
  <si>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</si>
  <si>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</si>
  <si>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</si>
  <si>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</si>
  <si>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</si>
  <si>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</si>
  <si>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</si>
  <si>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</si>
  <si>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</si>
  <si>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</si>
  <si>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</si>
  <si>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</si>
  <si>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</si>
  <si>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</si>
  <si>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</si>
  <si>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</si>
  <si>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</si>
  <si>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</si>
  <si>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</si>
  <si>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</si>
  <si>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</si>
  <si>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</si>
  <si>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</si>
  <si>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</si>
  <si>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</si>
  <si>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</si>
  <si>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</si>
  <si>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</si>
  <si>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</si>
  <si>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</si>
  <si>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</si>
  <si>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</si>
  <si>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</si>
  <si>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</si>
  <si>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</si>
  <si>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</si>
  <si>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</si>
  <si>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</si>
  <si>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</si>
  <si>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</si>
  <si>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</si>
  <si>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</si>
  <si>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</si>
  <si>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</si>
  <si>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</si>
  <si>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</si>
  <si>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</si>
  <si>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</si>
  <si>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</si>
  <si>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</si>
  <si>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</si>
  <si>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</si>
  <si>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</si>
  <si>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</si>
  <si>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</si>
  <si>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</si>
  <si>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</si>
  <si>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</si>
  <si>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</si>
  <si>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</si>
  <si>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</si>
  <si>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</si>
  <si>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</si>
  <si>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</si>
  <si>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</si>
  <si>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</si>
  <si>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</si>
  <si>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</si>
  <si>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</si>
  <si>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</si>
  <si>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</si>
  <si>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</si>
  <si>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</si>
  <si>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</si>
  <si>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</si>
  <si>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</si>
  <si>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</si>
  <si>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</si>
  <si>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</si>
  <si>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</si>
  <si>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</si>
  <si>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</si>
  <si>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</si>
  <si>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</si>
  <si>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</si>
  <si>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</si>
  <si>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</si>
  <si>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</si>
  <si>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</si>
  <si>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</si>
  <si>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</si>
  <si>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</si>
  <si>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</si>
  <si>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</si>
  <si>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</si>
  <si>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</si>
  <si>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</si>
  <si>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</si>
  <si>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</si>
  <si>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</si>
  <si>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</si>
  <si>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</si>
  <si>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</si>
  <si>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</si>
  <si>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</si>
  <si>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</si>
  <si>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</si>
  <si>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</si>
  <si>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</si>
  <si>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</si>
  <si>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</si>
  <si>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</si>
  <si>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</si>
  <si>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</si>
  <si>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</si>
  <si>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</si>
  <si>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</si>
  <si>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</si>
  <si>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</si>
  <si>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</si>
  <si>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</si>
  <si>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</si>
  <si>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</si>
  <si>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</si>
  <si>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</si>
  <si>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</si>
  <si>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</si>
  <si>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</si>
  <si>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</si>
  <si>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</si>
  <si>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</si>
  <si>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</si>
  <si>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</si>
  <si>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</si>
  <si>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</si>
  <si>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</si>
  <si>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</si>
  <si>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</si>
  <si>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</si>
  <si>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</si>
  <si>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</si>
  <si>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</si>
  <si>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</si>
  <si>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</si>
  <si>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</si>
  <si>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</si>
  <si>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</si>
  <si>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</si>
  <si>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</si>
  <si>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</si>
  <si>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</si>
  <si>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</si>
  <si>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</si>
  <si>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</si>
  <si>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</si>
  <si>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</si>
  <si>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</si>
  <si>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</si>
  <si>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</si>
  <si>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</si>
  <si>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</si>
  <si>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</si>
  <si>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</si>
  <si>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</si>
  <si>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</si>
  <si>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</si>
  <si>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</si>
  <si>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</si>
  <si>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</si>
  <si>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</si>
  <si>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</si>
  <si>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</si>
  <si>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</si>
  <si>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</si>
  <si>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</si>
  <si>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</si>
  <si>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</si>
  <si>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</si>
  <si>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</si>
  <si>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</si>
  <si>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</si>
  <si>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</si>
  <si>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</si>
  <si>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</si>
  <si>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</si>
  <si>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</si>
  <si>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</si>
  <si>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</si>
  <si>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</si>
  <si>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</si>
  <si>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</si>
  <si>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</si>
  <si>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</si>
  <si>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</si>
  <si>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</si>
  <si>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</si>
  <si>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</si>
  <si>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</si>
  <si>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</si>
  <si>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</si>
  <si>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</si>
  <si>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</si>
  <si>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</si>
  <si>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</si>
  <si>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</si>
  <si>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</si>
  <si>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</si>
  <si>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</si>
  <si>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</si>
  <si>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</si>
  <si>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</si>
  <si>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</si>
  <si>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</si>
  <si>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</si>
  <si>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</si>
  <si>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</si>
  <si>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</si>
  <si>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</si>
  <si>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</si>
  <si>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</si>
  <si>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</si>
  <si>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</si>
  <si>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</si>
  <si>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</si>
  <si>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</si>
  <si>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</si>
  <si>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</si>
  <si>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</si>
  <si>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</si>
  <si>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</si>
  <si>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</si>
  <si>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</si>
  <si>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</si>
  <si>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</si>
  <si>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</si>
  <si>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</si>
  <si>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</si>
  <si>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</si>
  <si>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</si>
  <si>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</si>
  <si>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</si>
  <si>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</si>
  <si>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</si>
  <si>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</si>
  <si>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</si>
  <si>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</si>
  <si>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</si>
  <si>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</si>
  <si>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</si>
  <si>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</si>
  <si>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</si>
  <si>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</si>
  <si>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</si>
  <si>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</si>
  <si>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</si>
  <si>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</si>
  <si>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</si>
  <si>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</si>
  <si>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</si>
  <si>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</si>
  <si>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</si>
  <si>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</si>
  <si>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</si>
  <si>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</si>
  <si>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</si>
  <si>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</si>
  <si>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</si>
  <si>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</si>
  <si>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</si>
  <si>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</si>
  <si>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</si>
  <si>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</si>
  <si>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</si>
  <si>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</si>
  <si>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</si>
  <si>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</si>
  <si>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</si>
  <si>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</si>
  <si>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</si>
  <si>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</si>
  <si>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</si>
  <si>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</si>
  <si>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</si>
  <si>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</si>
  <si>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</si>
  <si>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</si>
  <si>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</si>
  <si>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</si>
  <si>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</si>
  <si>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</si>
  <si>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</si>
  <si>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</si>
  <si>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</si>
  <si>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</si>
  <si>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</si>
  <si>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</si>
  <si>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</si>
  <si>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</si>
  <si>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</si>
  <si>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</si>
  <si>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</si>
  <si>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</si>
  <si>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</si>
  <si>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</si>
  <si>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</si>
  <si>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</si>
  <si>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</si>
  <si>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</si>
  <si>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</si>
  <si>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</si>
  <si>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</si>
  <si>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</si>
  <si>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</si>
  <si>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</si>
  <si>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</si>
  <si>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</si>
  <si>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</si>
  <si>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</si>
  <si>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</si>
  <si>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</si>
  <si>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</si>
  <si>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</si>
  <si>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</si>
  <si>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</si>
  <si>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</si>
  <si>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</si>
  <si>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</si>
  <si>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</si>
  <si>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</si>
  <si>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</si>
  <si>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</si>
  <si>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</si>
  <si>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</si>
  <si>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</si>
  <si>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</si>
  <si>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</si>
  <si>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</si>
  <si>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</si>
  <si>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</si>
  <si>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</si>
  <si>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</si>
  <si>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</si>
  <si>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</si>
  <si>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</si>
  <si>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</si>
  <si>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</si>
  <si>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</si>
  <si>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</si>
  <si>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</si>
  <si>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</si>
  <si>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</si>
  <si>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</si>
  <si>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</si>
  <si>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</si>
  <si>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</si>
  <si>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</si>
  <si>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</si>
  <si>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</si>
  <si>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</si>
  <si>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</si>
  <si>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</si>
  <si>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</si>
  <si>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</si>
  <si>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</si>
  <si>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</si>
  <si>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</si>
  <si>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</si>
  <si>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</si>
  <si>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</si>
  <si>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</si>
  <si>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</si>
  <si>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</si>
  <si>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</si>
  <si>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</si>
  <si>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</si>
  <si>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</si>
  <si>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</si>
  <si>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</si>
  <si>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</si>
  <si>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</si>
  <si>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</si>
  <si>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</si>
  <si>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</si>
  <si>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</si>
  <si>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</si>
  <si>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</si>
  <si>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</si>
  <si>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</si>
  <si>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</si>
  <si>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</si>
  <si>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</si>
  <si>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</si>
  <si>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</si>
  <si>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</si>
  <si>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</si>
  <si>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</si>
  <si>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</si>
  <si>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</si>
  <si>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</si>
  <si>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</si>
  <si>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</si>
  <si>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</si>
  <si>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</si>
  <si>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</si>
  <si>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</si>
  <si>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</si>
  <si>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</si>
  <si>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</si>
  <si>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</si>
  <si>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</si>
  <si>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</si>
  <si>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</si>
  <si>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</si>
  <si>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</si>
  <si>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</si>
  <si>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</si>
  <si>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</si>
  <si>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</si>
  <si>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</si>
  <si>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</si>
  <si>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</si>
  <si>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</si>
  <si>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</si>
  <si>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</si>
  <si>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</si>
  <si>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</si>
  <si>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</si>
  <si>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</si>
  <si>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</si>
  <si>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</si>
  <si>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</si>
  <si>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</si>
  <si>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</si>
  <si>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</si>
  <si>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</si>
  <si>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</si>
  <si>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</si>
  <si>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</si>
  <si>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</si>
  <si>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</si>
  <si>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</si>
  <si>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</si>
  <si>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</si>
  <si>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</si>
  <si>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</si>
  <si>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</si>
  <si>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</si>
  <si>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</si>
  <si>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</si>
  <si>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</si>
  <si>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</si>
  <si>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</si>
  <si>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</si>
  <si>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</si>
  <si>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</si>
  <si>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</si>
  <si>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</si>
  <si>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</si>
  <si>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</si>
  <si>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</si>
  <si>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</si>
  <si>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</si>
  <si>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</si>
  <si>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</si>
  <si>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</si>
  <si>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</si>
  <si>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</si>
  <si>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</si>
  <si>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</si>
  <si>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</si>
  <si>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</si>
  <si>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</si>
  <si>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</si>
  <si>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</si>
  <si>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</si>
  <si>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</si>
  <si>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</si>
  <si>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</si>
  <si>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</si>
  <si>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</si>
  <si>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</si>
  <si>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</si>
  <si>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</si>
  <si>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</si>
  <si>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</si>
  <si>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</si>
  <si>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</si>
  <si>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</si>
  <si>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</si>
  <si>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</si>
  <si>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</si>
  <si>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</si>
  <si>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</si>
  <si>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</si>
  <si>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</si>
  <si>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</si>
  <si>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</si>
  <si>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</si>
  <si>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</si>
  <si>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</si>
  <si>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</si>
  <si>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</si>
  <si>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</si>
  <si>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</si>
  <si>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</si>
  <si>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</si>
  <si>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</si>
  <si>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</si>
  <si>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</si>
  <si>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</si>
  <si>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</si>
  <si>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</si>
  <si>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</si>
  <si>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</si>
  <si>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</si>
  <si>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</si>
  <si>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</si>
  <si>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</si>
  <si>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</si>
  <si>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</si>
  <si>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</si>
  <si>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</si>
  <si>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</si>
  <si>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</si>
  <si>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</si>
  <si>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</si>
  <si>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</si>
  <si>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</si>
  <si>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</si>
  <si>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</si>
  <si>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</si>
  <si>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</si>
  <si>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</si>
  <si>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</si>
  <si>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</si>
  <si>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</si>
  <si>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</si>
  <si>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</si>
  <si>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</si>
  <si>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</si>
  <si>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</si>
  <si>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</si>
  <si>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</si>
  <si>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</si>
  <si>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</si>
  <si>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</si>
  <si>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</si>
  <si>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</si>
  <si>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</si>
  <si>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</si>
  <si>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</si>
  <si>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</si>
  <si>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</si>
  <si>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</si>
  <si>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</si>
  <si>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</si>
  <si>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</si>
  <si>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</si>
  <si>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</si>
  <si>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</si>
  <si>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</si>
  <si>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</si>
  <si>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</si>
  <si>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</si>
  <si>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</si>
  <si>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</si>
  <si>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</si>
  <si>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</si>
  <si>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</si>
  <si>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</si>
  <si>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</si>
  <si>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</si>
  <si>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</si>
  <si>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</si>
  <si>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</si>
  <si>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</si>
  <si>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</si>
  <si>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</si>
  <si>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</si>
  <si>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</si>
  <si>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</si>
  <si>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</si>
  <si>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</si>
  <si>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</si>
  <si>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</si>
  <si>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</si>
  <si>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</si>
  <si>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</si>
  <si>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</si>
  <si>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</si>
  <si>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</si>
  <si>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</si>
  <si>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</si>
  <si>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</si>
  <si>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</si>
  <si>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</si>
  <si>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</si>
  <si>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</si>
  <si>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</si>
  <si>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</si>
  <si>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</si>
  <si>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</si>
  <si>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</si>
  <si>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</si>
  <si>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</si>
  <si>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</si>
  <si>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</si>
  <si>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</si>
  <si>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</si>
  <si>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</si>
  <si>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</si>
  <si>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</si>
  <si>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</si>
  <si>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</si>
  <si>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</si>
  <si>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</si>
  <si>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</si>
  <si>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</si>
  <si>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</si>
  <si>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</si>
  <si>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</si>
  <si>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</si>
  <si>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</si>
  <si>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</si>
  <si>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</si>
  <si>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</si>
  <si>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</si>
  <si>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</si>
  <si>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</si>
  <si>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</si>
  <si>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</si>
  <si>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</si>
  <si>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</si>
  <si>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</si>
  <si>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</si>
  <si>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</si>
  <si>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</si>
  <si>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</si>
  <si>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</si>
  <si>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</si>
  <si>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</si>
  <si>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</si>
  <si>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</si>
  <si>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</si>
  <si>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</si>
  <si>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</si>
  <si>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</si>
  <si>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</si>
  <si>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</si>
  <si>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</si>
  <si>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</si>
  <si>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</si>
  <si>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</si>
  <si>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</si>
  <si>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</si>
  <si>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</si>
  <si>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</si>
  <si>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</si>
  <si>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</si>
  <si>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</si>
  <si>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</si>
  <si>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</si>
  <si>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</si>
  <si>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</si>
  <si>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</si>
  <si>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</si>
  <si>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</si>
  <si>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</si>
  <si>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</si>
  <si>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</si>
  <si>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</si>
  <si>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</si>
  <si>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</si>
  <si>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</si>
  <si>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</si>
  <si>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</si>
  <si>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</si>
  <si>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</si>
  <si>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</si>
  <si>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</si>
  <si>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</si>
  <si>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</si>
  <si>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</si>
  <si>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</si>
  <si>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</si>
  <si>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</si>
  <si>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</si>
  <si>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</si>
  <si>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</si>
  <si>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</si>
  <si>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</si>
  <si>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</si>
  <si>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</si>
  <si>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</si>
  <si>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</si>
  <si>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</si>
  <si>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</si>
  <si>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</si>
  <si>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</si>
  <si>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</si>
  <si>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</si>
  <si>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</si>
  <si>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</si>
  <si>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</si>
  <si>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</si>
  <si>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</si>
  <si>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</si>
  <si>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</si>
  <si>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</si>
  <si>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</si>
  <si>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</si>
  <si>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</si>
  <si>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</si>
  <si>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</si>
  <si>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</si>
  <si>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</si>
  <si>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</si>
  <si>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</si>
  <si>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</si>
  <si>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</si>
  <si>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</si>
  <si>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</si>
  <si>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</si>
  <si>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</si>
  <si>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</si>
  <si>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</si>
  <si>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</si>
  <si>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</si>
  <si>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</si>
  <si>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</si>
  <si>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</si>
  <si>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</si>
  <si>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</si>
  <si>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</si>
  <si>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</si>
  <si>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</si>
  <si>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</si>
  <si>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</si>
  <si>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</si>
  <si>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</si>
  <si>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</si>
  <si>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</si>
  <si>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</si>
  <si>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</si>
  <si>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</si>
  <si>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</si>
  <si>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</si>
  <si>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</si>
  <si>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</si>
  <si>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</si>
  <si>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</si>
  <si>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</si>
  <si>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</si>
  <si>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</si>
  <si>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</si>
  <si>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</si>
  <si>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</si>
  <si>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</si>
  <si>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</si>
  <si>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</si>
  <si>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</si>
  <si>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</si>
  <si>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</si>
  <si>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</si>
  <si>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</si>
  <si>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</si>
  <si>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</si>
  <si>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</si>
  <si>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</si>
  <si>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</si>
  <si>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</si>
  <si>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</si>
  <si>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</si>
  <si>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</si>
  <si>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</si>
  <si>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</si>
  <si>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</si>
  <si>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</si>
  <si>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</si>
  <si>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</si>
  <si>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</si>
  <si>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</si>
  <si>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</si>
  <si>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</si>
  <si>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</si>
  <si>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</si>
  <si>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</si>
  <si>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</si>
  <si>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</si>
  <si>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</si>
  <si>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</si>
  <si>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</si>
  <si>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</si>
  <si>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</si>
  <si>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</si>
  <si>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</si>
  <si>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</si>
  <si>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</si>
  <si>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</si>
  <si>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</si>
  <si>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</si>
  <si>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</si>
  <si>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</si>
  <si>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</si>
  <si>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</si>
  <si>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</si>
  <si>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</si>
  <si>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</si>
  <si>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</si>
  <si>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</si>
  <si>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</si>
  <si>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</si>
  <si>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</si>
  <si>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</si>
  <si>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</si>
  <si>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</si>
  <si>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</si>
  <si>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</si>
  <si>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</si>
  <si>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</si>
  <si>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</si>
  <si>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</si>
  <si>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</si>
  <si>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</si>
  <si>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</si>
  <si>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</si>
  <si>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</si>
  <si>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</si>
  <si>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</si>
  <si>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</si>
  <si>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</si>
  <si>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</si>
  <si>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</si>
  <si>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</si>
  <si>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</si>
  <si>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</si>
  <si>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</si>
  <si>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</si>
  <si>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</si>
  <si>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</si>
  <si>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</si>
  <si>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</si>
  <si>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</si>
  <si>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</si>
  <si>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</si>
  <si>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</si>
  <si>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</si>
  <si>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</si>
  <si>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</si>
  <si>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</si>
  <si>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</si>
  <si>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</si>
  <si>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</si>
  <si>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</si>
  <si>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</si>
  <si>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</si>
  <si>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</si>
  <si>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</si>
  <si>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</si>
  <si>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</si>
  <si>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</si>
  <si>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</si>
  <si>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</si>
  <si>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</si>
  <si>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</si>
  <si>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</si>
  <si>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</si>
  <si>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</si>
  <si>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</si>
  <si>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</si>
  <si>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</si>
  <si>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</si>
  <si>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</si>
  <si>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</si>
  <si>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</si>
  <si>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</si>
  <si>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</si>
  <si>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</si>
  <si>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</si>
  <si>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</si>
  <si>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</si>
  <si>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</si>
  <si>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</si>
  <si>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</si>
  <si>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</si>
  <si>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</si>
  <si>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</si>
  <si>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</si>
  <si>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</si>
  <si>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</si>
  <si>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</si>
  <si>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</si>
  <si>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</si>
  <si>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</si>
  <si>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</si>
  <si>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</si>
  <si>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</si>
  <si>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</si>
  <si>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</si>
  <si>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</si>
  <si>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</si>
  <si>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</si>
  <si>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</si>
  <si>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</si>
  <si>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</si>
  <si>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</si>
  <si>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</si>
  <si>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</si>
  <si>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</si>
  <si>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</si>
  <si>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</si>
  <si>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</si>
  <si>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</si>
  <si>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</si>
  <si>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</si>
  <si>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</si>
  <si>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</si>
  <si>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</si>
  <si>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</si>
  <si>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</si>
  <si>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</si>
  <si>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</si>
  <si>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</si>
  <si>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</si>
  <si>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</si>
  <si>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</si>
  <si>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</si>
  <si>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</si>
  <si>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</si>
  <si>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</si>
  <si>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</si>
  <si>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</si>
  <si>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</si>
  <si>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</si>
  <si>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</si>
  <si>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</si>
  <si>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</si>
  <si>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</si>
  <si>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</si>
  <si>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</si>
  <si>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</si>
  <si>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</si>
  <si>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</si>
  <si>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</si>
  <si>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</si>
  <si>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</si>
  <si>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</si>
  <si>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</si>
  <si>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</si>
  <si>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</si>
  <si>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</si>
  <si>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</si>
  <si>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</si>
  <si>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</si>
  <si>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</si>
  <si>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</si>
  <si>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</si>
  <si>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</si>
  <si>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</si>
  <si>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</si>
  <si>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</si>
  <si>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</si>
  <si>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</si>
  <si>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</si>
  <si>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</si>
  <si>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</si>
  <si>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</si>
  <si>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</si>
  <si>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</si>
  <si>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</si>
  <si>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</si>
  <si>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</si>
  <si>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</si>
  <si>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</si>
  <si>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</si>
  <si>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</si>
  <si>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</si>
  <si>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</si>
  <si>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</si>
  <si>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</si>
  <si>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</si>
  <si>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</si>
  <si>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</si>
  <si>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</si>
  <si>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</si>
  <si>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</si>
  <si>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</si>
  <si>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</si>
  <si>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</si>
  <si>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</si>
  <si>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</si>
  <si>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</si>
  <si>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</si>
  <si>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</si>
  <si>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</si>
  <si>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</si>
  <si>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</si>
  <si>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</si>
  <si>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</si>
  <si>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</si>
  <si>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</si>
  <si>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</si>
  <si>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</si>
  <si>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</si>
  <si>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</si>
  <si>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</si>
  <si>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</si>
  <si>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</si>
  <si>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</si>
  <si>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</si>
  <si>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</si>
  <si>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</si>
  <si>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</si>
  <si>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</si>
  <si>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</si>
  <si>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</si>
  <si>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</si>
  <si>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</si>
  <si>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</si>
  <si>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</si>
  <si>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</si>
  <si>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</si>
  <si>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</si>
  <si>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</si>
  <si>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</si>
  <si>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</si>
  <si>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</si>
  <si>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</si>
  <si>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</si>
  <si>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</si>
  <si>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</si>
  <si>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</si>
  <si>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</si>
  <si>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</si>
  <si>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</si>
  <si>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</si>
  <si>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</si>
  <si>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</si>
  <si>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</si>
  <si>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</si>
  <si>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</si>
  <si>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</si>
  <si>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</si>
  <si>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</si>
  <si>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</si>
  <si>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</si>
  <si>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</si>
  <si>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</si>
  <si>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</si>
  <si>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</si>
  <si>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</si>
  <si>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</si>
  <si>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</si>
  <si>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</si>
  <si>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</si>
  <si>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</si>
  <si>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</si>
  <si>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</si>
  <si>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</si>
  <si>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</si>
  <si>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</si>
  <si>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</si>
  <si>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</si>
  <si>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</si>
  <si>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</si>
  <si>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</si>
  <si>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</si>
  <si>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</si>
  <si>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</si>
  <si>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</si>
  <si>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</si>
  <si>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</si>
  <si>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</si>
  <si>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</si>
  <si>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</si>
  <si>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</si>
  <si>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</si>
  <si>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</si>
  <si>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</si>
  <si>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</si>
  <si>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</si>
  <si>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</si>
  <si>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</si>
  <si>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</si>
  <si>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</si>
  <si>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</si>
  <si>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</si>
  <si>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</si>
  <si>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</si>
  <si>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</si>
  <si>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</si>
  <si>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</si>
  <si>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</si>
  <si>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</si>
  <si>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</si>
  <si>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</si>
  <si>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</si>
  <si>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</si>
  <si>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</si>
  <si>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</si>
  <si>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</si>
  <si>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</si>
  <si>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</si>
  <si>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</si>
  <si>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</si>
  <si>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</si>
  <si>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</si>
  <si>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</si>
  <si>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</si>
  <si>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</si>
  <si>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</si>
  <si>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</si>
  <si>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</si>
  <si>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</si>
  <si>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</si>
  <si>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</si>
  <si>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</si>
  <si>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</si>
  <si>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</si>
  <si>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</si>
  <si>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</si>
  <si>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</si>
  <si>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</si>
  <si>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</si>
  <si>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</si>
  <si>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</si>
  <si>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</si>
  <si>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</si>
  <si>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</si>
  <si>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</si>
  <si>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</si>
  <si>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</si>
  <si>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</si>
  <si>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</si>
  <si>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</si>
  <si>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</si>
  <si>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</si>
  <si>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</si>
  <si>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</si>
  <si>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</si>
  <si>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</si>
  <si>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</si>
  <si>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</si>
  <si>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</si>
  <si>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</si>
  <si>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</si>
  <si>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</si>
  <si>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</si>
  <si>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</si>
  <si>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</si>
  <si>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</si>
  <si>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</si>
  <si>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</si>
  <si>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</si>
  <si>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</si>
  <si>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</si>
  <si>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</si>
  <si>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</si>
  <si>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</si>
  <si>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</si>
  <si>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</si>
  <si>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</si>
  <si>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</si>
  <si>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</si>
  <si>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</si>
  <si>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</si>
  <si>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</si>
  <si>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</si>
  <si>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</si>
  <si>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</si>
  <si>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</si>
  <si>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</si>
  <si>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</si>
  <si>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</si>
  <si>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</si>
  <si>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</si>
  <si>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</si>
  <si>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</si>
  <si>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</si>
  <si>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</si>
  <si>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</si>
  <si>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</si>
  <si>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</si>
  <si>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</si>
  <si>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</si>
  <si>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</si>
  <si>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</si>
  <si>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</si>
  <si>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</si>
  <si>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</si>
  <si>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</si>
  <si>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</si>
  <si>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</si>
  <si>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</si>
  <si>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</si>
  <si>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</si>
  <si>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</si>
  <si>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</si>
  <si>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</si>
  <si>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</si>
  <si>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</si>
  <si>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</si>
  <si>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</si>
  <si>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</si>
  <si>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</si>
  <si>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</si>
  <si>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</si>
  <si>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</si>
  <si>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</si>
  <si>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</si>
  <si>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</si>
  <si>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</si>
  <si>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</si>
  <si>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</si>
  <si>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</si>
  <si>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</si>
  <si>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</si>
  <si>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</si>
  <si>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</si>
  <si>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</si>
  <si>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</si>
  <si>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</si>
  <si>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</si>
  <si>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</si>
  <si>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</si>
  <si>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</si>
  <si>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</si>
  <si>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</si>
  <si>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</si>
  <si>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</si>
  <si>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</si>
  <si>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</si>
  <si>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</si>
  <si>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</si>
  <si>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</si>
  <si>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</si>
  <si>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</si>
  <si>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</si>
  <si>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</si>
  <si>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</si>
  <si>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</si>
  <si>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</si>
  <si>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</si>
  <si>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</si>
  <si>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</si>
  <si>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</si>
  <si>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</si>
  <si>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</si>
  <si>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</si>
  <si>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</si>
  <si>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</si>
  <si>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</si>
  <si>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</si>
  <si>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</si>
  <si>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</si>
  <si>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</si>
  <si>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</si>
  <si>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</si>
  <si>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</si>
  <si>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</si>
  <si>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</si>
  <si>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</si>
  <si>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</si>
  <si>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</si>
  <si>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</si>
  <si>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</si>
  <si>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</si>
  <si>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</si>
  <si>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</si>
  <si>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</si>
  <si>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</si>
  <si>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</si>
  <si>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</si>
  <si>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</si>
  <si>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</si>
  <si>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</si>
  <si>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</si>
  <si>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</si>
  <si>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</si>
  <si>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</si>
  <si>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</si>
  <si>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</si>
  <si>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</si>
  <si>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</si>
  <si>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</si>
  <si>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</si>
  <si>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</si>
  <si>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</si>
  <si>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</si>
  <si>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</si>
  <si>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</si>
  <si>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</si>
  <si>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</si>
  <si>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</si>
  <si>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</si>
  <si>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</si>
  <si>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</si>
  <si>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</si>
  <si>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</si>
  <si>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</si>
  <si>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</si>
  <si>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</si>
  <si>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</si>
  <si>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</si>
  <si>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</si>
  <si>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</si>
  <si>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</si>
  <si>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</si>
  <si>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</si>
  <si>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</si>
  <si>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</si>
  <si>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</si>
  <si>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</si>
  <si>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</si>
  <si>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</si>
  <si>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</si>
  <si>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</si>
  <si>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</si>
  <si>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</si>
  <si>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</si>
  <si>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</si>
  <si>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</si>
  <si>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</si>
  <si>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</si>
  <si>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</si>
  <si>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</si>
  <si>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</si>
  <si>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</si>
  <si>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</si>
  <si>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</si>
  <si>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</si>
  <si>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</si>
  <si>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</si>
  <si>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</si>
  <si>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</si>
  <si>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</si>
  <si>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</si>
  <si>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</si>
  <si>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</si>
  <si>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</si>
  <si>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</si>
  <si>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</si>
  <si>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</si>
  <si>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</si>
  <si>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</si>
  <si>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</si>
  <si>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</si>
  <si>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</si>
  <si>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</si>
  <si>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</si>
  <si>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</si>
  <si>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</si>
  <si>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</si>
  <si>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</si>
  <si>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</si>
  <si>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</si>
  <si>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</si>
  <si>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</si>
  <si>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</si>
  <si>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</si>
  <si>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</si>
  <si>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</si>
  <si>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</si>
  <si>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</si>
  <si>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</si>
  <si>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</si>
  <si>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</si>
  <si>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</si>
  <si>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</si>
  <si>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</si>
  <si>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</si>
  <si>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</si>
  <si>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</si>
  <si>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</si>
  <si>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</si>
  <si>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</si>
  <si>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</si>
  <si>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</si>
  <si>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</si>
  <si>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</si>
  <si>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</si>
  <si>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</si>
  <si>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</si>
  <si>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</si>
  <si>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</si>
  <si>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</si>
  <si>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</si>
  <si>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</si>
  <si>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</si>
  <si>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</si>
  <si>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</si>
  <si>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</si>
  <si>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</si>
  <si>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</si>
  <si>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</si>
  <si>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</si>
  <si>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</si>
  <si>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</si>
  <si>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</si>
  <si>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</si>
  <si>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</si>
  <si>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</si>
  <si>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</si>
  <si>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</si>
  <si>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</si>
  <si>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</si>
  <si>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</si>
  <si>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</si>
  <si>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</si>
  <si>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</si>
  <si>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</si>
  <si>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</si>
  <si>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</si>
  <si>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</si>
  <si>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</si>
  <si>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</si>
  <si>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</si>
  <si>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</si>
  <si>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</si>
  <si>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</si>
  <si>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</si>
  <si>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</si>
  <si>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</si>
  <si>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</si>
  <si>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</si>
  <si>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</si>
  <si>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</si>
  <si>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</si>
  <si>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</si>
  <si>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</si>
  <si>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</si>
  <si>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</si>
  <si>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</si>
  <si>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</si>
  <si>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</si>
  <si>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</si>
  <si>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</si>
  <si>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</si>
  <si>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</si>
  <si>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</si>
  <si>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</si>
  <si>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</si>
  <si>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</si>
  <si>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</si>
  <si>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</si>
  <si>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</si>
  <si>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</si>
  <si>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</si>
  <si>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</si>
  <si>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</si>
  <si>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</si>
  <si>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</si>
  <si>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</si>
  <si>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</si>
  <si>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</si>
  <si>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</si>
  <si>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</si>
  <si>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</si>
  <si>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</si>
  <si>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</si>
  <si>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</si>
  <si>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</si>
  <si>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</si>
  <si>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</si>
  <si>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</si>
  <si>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</si>
  <si>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</si>
  <si>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</si>
  <si>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</si>
  <si>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</si>
  <si>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</si>
  <si>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</si>
  <si>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</si>
  <si>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</si>
  <si>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</si>
  <si>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</si>
  <si>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</si>
  <si>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</si>
  <si>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</si>
  <si>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</si>
  <si>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</si>
  <si>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</si>
  <si>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</si>
  <si>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</si>
  <si>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</si>
  <si>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</si>
  <si>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</si>
  <si>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</si>
  <si>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</si>
  <si>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</si>
  <si>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</si>
  <si>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</si>
  <si>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</si>
  <si>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</si>
  <si>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</si>
  <si>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</si>
  <si>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</si>
  <si>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</si>
  <si>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</si>
  <si>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</si>
  <si>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</si>
  <si>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</si>
  <si>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</si>
  <si>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</si>
  <si>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</si>
  <si>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</si>
  <si>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</si>
  <si>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</si>
  <si>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</si>
  <si>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</si>
  <si>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</si>
  <si>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</si>
  <si>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</si>
  <si>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</si>
  <si>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</si>
  <si>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</si>
  <si>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</si>
  <si>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</si>
  <si>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</si>
  <si>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</si>
  <si>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</si>
  <si>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</si>
  <si>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</si>
  <si>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</si>
  <si>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</si>
  <si>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</si>
  <si>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</si>
  <si>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</si>
  <si>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</si>
  <si>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</si>
  <si>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</si>
  <si>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</si>
  <si>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</si>
  <si>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</si>
  <si>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</si>
  <si>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</si>
  <si>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</si>
  <si>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</si>
  <si>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</si>
  <si>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</si>
  <si>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</si>
  <si>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</si>
  <si>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</si>
  <si>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</si>
  <si>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</si>
  <si>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</si>
  <si>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</si>
  <si>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</si>
  <si>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</si>
  <si>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</si>
  <si>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</si>
  <si>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</si>
  <si>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</si>
  <si>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</si>
  <si>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</si>
  <si>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</si>
  <si>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</si>
  <si>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</si>
  <si>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</si>
  <si>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</si>
  <si>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</si>
  <si>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</si>
  <si>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</si>
  <si>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</si>
  <si>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</si>
  <si>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</si>
  <si>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</si>
  <si>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</si>
  <si>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</si>
  <si>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</si>
  <si>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</si>
  <si>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</si>
  <si>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</si>
  <si>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</si>
  <si>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</si>
  <si>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</si>
  <si>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</si>
  <si>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</si>
  <si>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</si>
  <si>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</si>
  <si>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</si>
  <si>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</si>
  <si>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</si>
  <si>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</si>
  <si>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</si>
  <si>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</si>
  <si>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</si>
  <si>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</si>
  <si>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</si>
  <si>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</si>
  <si>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</si>
  <si>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</si>
  <si>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</si>
  <si>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</si>
  <si>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</si>
  <si>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</si>
  <si>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</si>
  <si>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</si>
  <si>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</si>
  <si>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</si>
  <si>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</si>
  <si>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</si>
  <si>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</si>
  <si>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</si>
  <si>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</si>
  <si>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</si>
  <si>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</si>
  <si>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</si>
  <si>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</si>
  <si>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</si>
  <si>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</si>
  <si>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</si>
  <si>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</si>
  <si>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</si>
  <si>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</si>
  <si>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</si>
  <si>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</si>
  <si>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</si>
  <si>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</si>
  <si>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</si>
  <si>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</si>
  <si>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</si>
  <si>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</si>
  <si>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</si>
  <si>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</si>
  <si>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</si>
  <si>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</si>
  <si>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</si>
  <si>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</si>
  <si>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</si>
  <si>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</si>
  <si>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</si>
  <si>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</si>
  <si>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</si>
  <si>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</si>
  <si>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</si>
  <si>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</si>
  <si>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</si>
  <si>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</si>
  <si>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</si>
  <si>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</si>
  <si>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</si>
  <si>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</si>
  <si>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</si>
  <si>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</si>
  <si>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</si>
  <si>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</si>
  <si>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</si>
  <si>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</si>
  <si>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</si>
  <si>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</si>
  <si>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</si>
  <si>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</si>
  <si>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</si>
  <si>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</si>
  <si>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</si>
  <si>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</si>
  <si>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</si>
  <si>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</si>
  <si>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</si>
  <si>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</si>
  <si>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</si>
  <si>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</si>
  <si>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</si>
  <si>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</si>
  <si>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</si>
  <si>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</si>
  <si>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</si>
  <si>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</si>
  <si>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</si>
  <si>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</si>
  <si>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</si>
  <si>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</si>
  <si>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</si>
  <si>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</si>
  <si>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</si>
  <si>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</si>
  <si>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</si>
  <si>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</si>
  <si>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</si>
  <si>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</si>
  <si>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</si>
  <si>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</si>
  <si>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</si>
  <si>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</si>
  <si>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</si>
  <si>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</si>
  <si>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</si>
  <si>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</si>
  <si>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</si>
  <si>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</si>
  <si>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</si>
  <si>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</si>
  <si>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</si>
  <si>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</si>
  <si>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</si>
  <si>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</si>
  <si>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</si>
  <si>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</si>
  <si>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</si>
  <si>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</si>
  <si>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</si>
  <si>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</si>
  <si>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</si>
  <si>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</si>
  <si>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</si>
  <si>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</si>
  <si>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</si>
  <si>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</si>
  <si>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</si>
  <si>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</si>
  <si>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</si>
  <si>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</si>
  <si>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</si>
  <si>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</si>
  <si>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</si>
  <si>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</si>
  <si>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</si>
  <si>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</si>
  <si>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</si>
  <si>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</si>
  <si>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</si>
  <si>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</si>
  <si>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</si>
  <si>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</si>
  <si>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</si>
  <si>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</si>
  <si>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</si>
  <si>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</si>
  <si>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</si>
  <si>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</si>
  <si>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</si>
  <si>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</si>
  <si>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</si>
  <si>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</si>
  <si>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</si>
  <si>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</si>
  <si>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</si>
  <si>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</si>
  <si>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</si>
  <si>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</si>
  <si>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</si>
  <si>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</si>
  <si>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</si>
  <si>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</si>
  <si>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</si>
  <si>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</si>
  <si>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</si>
  <si>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</si>
  <si>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</si>
  <si>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</si>
  <si>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</si>
  <si>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</si>
  <si>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</si>
  <si>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</si>
  <si>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</si>
  <si>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</si>
  <si>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</si>
  <si>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</si>
  <si>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</si>
  <si>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</si>
  <si>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</si>
  <si>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</si>
  <si>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</si>
  <si>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</si>
  <si>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</si>
  <si>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</si>
  <si>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</si>
  <si>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</si>
  <si>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</si>
  <si>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</si>
  <si>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</si>
  <si>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</si>
  <si>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</si>
  <si>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</si>
  <si>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</si>
  <si>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</si>
  <si>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</si>
  <si>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</si>
  <si>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</si>
  <si>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</si>
  <si>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</si>
  <si>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</si>
  <si>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</si>
  <si>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</si>
  <si>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</si>
  <si>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</si>
  <si>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</si>
  <si>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</si>
  <si>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</si>
  <si>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</si>
  <si>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</si>
  <si>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</si>
  <si>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</si>
  <si>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</si>
  <si>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</si>
  <si>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</si>
  <si>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</si>
  <si>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</si>
  <si>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</si>
  <si>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</si>
  <si>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</si>
  <si>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</si>
  <si>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</si>
  <si>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</si>
  <si>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</si>
  <si>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</si>
  <si>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</si>
  <si>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</si>
  <si>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</si>
  <si>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</si>
  <si>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</si>
  <si>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</si>
  <si>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</si>
  <si>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</si>
  <si>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</si>
  <si>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</si>
  <si>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</si>
  <si>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</si>
  <si>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</si>
  <si>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</si>
  <si>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</si>
  <si>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</si>
  <si>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</si>
  <si>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</si>
  <si>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</si>
  <si>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</si>
  <si>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</si>
  <si>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</si>
  <si>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</si>
  <si>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</si>
  <si>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</si>
  <si>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</si>
  <si>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</si>
  <si>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</si>
  <si>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</si>
  <si>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</si>
  <si>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</si>
  <si>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</si>
  <si>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</si>
  <si>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</si>
  <si>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</si>
  <si>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</si>
  <si>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</si>
  <si>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</si>
  <si>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</si>
  <si>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</si>
  <si>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</si>
  <si>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</si>
  <si>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</si>
  <si>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</si>
  <si>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</si>
  <si>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</si>
  <si>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</si>
  <si>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</si>
  <si>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</si>
  <si>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</si>
  <si>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</si>
  <si>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</si>
  <si>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</si>
  <si>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</si>
  <si>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</si>
  <si>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</si>
  <si>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</si>
  <si>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</si>
  <si>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</si>
  <si>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</si>
  <si>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</si>
  <si>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</si>
  <si>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</si>
  <si>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</si>
  <si>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</si>
  <si>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</si>
  <si>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</si>
  <si>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</si>
  <si>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</si>
  <si>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</si>
  <si>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</si>
  <si>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</si>
  <si>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</si>
  <si>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</si>
  <si>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</si>
  <si>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</si>
  <si>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</si>
  <si>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</si>
  <si>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</si>
  <si>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</si>
  <si>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</si>
  <si>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</si>
  <si>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</si>
  <si>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</si>
  <si>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</si>
  <si>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</si>
  <si>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</si>
  <si>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</si>
  <si>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</si>
  <si>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</si>
  <si>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</si>
  <si>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</si>
  <si>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</si>
  <si>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</si>
  <si>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</si>
  <si>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</si>
  <si>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</si>
  <si>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</si>
  <si>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</si>
  <si>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</si>
  <si>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</si>
  <si>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</si>
  <si>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</si>
  <si>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</si>
  <si>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</si>
  <si>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</si>
  <si>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</si>
  <si>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</si>
  <si>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</si>
  <si>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</si>
  <si>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</si>
  <si>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</si>
  <si>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</si>
  <si>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</si>
  <si>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</si>
  <si>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</si>
  <si>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</si>
  <si>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</si>
  <si>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</si>
  <si>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</si>
  <si>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</si>
  <si>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</si>
  <si>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</si>
  <si>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</si>
  <si>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</si>
  <si>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</si>
  <si>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</si>
  <si>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</si>
  <si>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</si>
  <si>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</si>
  <si>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</si>
  <si>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</si>
  <si>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</si>
  <si>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</si>
  <si>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</si>
  <si>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</si>
  <si>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</si>
  <si>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</si>
  <si>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</si>
  <si>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</si>
  <si>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</si>
  <si>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</si>
  <si>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</si>
  <si>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</si>
  <si>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</si>
  <si>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</si>
  <si>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</si>
  <si>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</si>
  <si>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</si>
  <si>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</si>
  <si>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</si>
  <si>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</si>
  <si>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</si>
  <si>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</si>
  <si>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</si>
  <si>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</si>
  <si>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</si>
  <si>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</si>
  <si>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</si>
  <si>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</si>
  <si>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</si>
  <si>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</si>
  <si>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</si>
  <si>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</si>
  <si>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</si>
  <si>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</si>
  <si>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</si>
  <si>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</si>
  <si>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</si>
  <si>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</si>
  <si>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</si>
  <si>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</si>
  <si>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</si>
  <si>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</si>
  <si>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</si>
  <si>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</si>
  <si>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</si>
  <si>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</si>
  <si>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</si>
  <si>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</si>
  <si>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</si>
  <si>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</si>
  <si>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</si>
  <si>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</si>
  <si>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</si>
  <si>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</si>
  <si>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</si>
  <si>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</si>
  <si>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</si>
  <si>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</si>
  <si>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</si>
  <si>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</si>
  <si>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</si>
  <si>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</si>
  <si>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</si>
  <si>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</si>
  <si>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</si>
  <si>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</si>
  <si>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</si>
  <si>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</si>
  <si>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</si>
  <si>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</si>
  <si>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</si>
  <si>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</si>
  <si>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</si>
  <si>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</si>
  <si>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</si>
  <si>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</si>
  <si>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</si>
  <si>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</si>
  <si>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</si>
  <si>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</si>
  <si>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</si>
  <si>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</si>
  <si>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</si>
  <si>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</si>
  <si>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</si>
  <si>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</si>
  <si>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</si>
  <si>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</si>
  <si>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</si>
  <si>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</si>
  <si>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</si>
  <si>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</si>
  <si>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</si>
  <si>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</si>
  <si>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</si>
  <si>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</si>
  <si>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</si>
  <si>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</si>
  <si>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</si>
  <si>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</si>
  <si>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</si>
  <si>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</si>
  <si>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</si>
  <si>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</si>
  <si>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</si>
  <si>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</si>
  <si>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</si>
  <si>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</si>
  <si>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</si>
  <si>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</si>
  <si>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</si>
  <si>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</si>
  <si>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</si>
  <si>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</si>
  <si>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</si>
  <si>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</si>
  <si>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</si>
  <si>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</si>
  <si>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</si>
  <si>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</si>
  <si>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</si>
  <si>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</si>
  <si>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</si>
  <si>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</si>
  <si>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</si>
  <si>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</si>
  <si>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</si>
  <si>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</si>
  <si>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</si>
  <si>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</si>
  <si>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</si>
  <si>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</si>
  <si>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</si>
  <si>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</si>
  <si>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</si>
  <si>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</si>
  <si>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</si>
  <si>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</si>
  <si>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</si>
  <si>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</si>
  <si>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</si>
  <si>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</si>
  <si>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</si>
  <si>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</si>
  <si>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</si>
  <si>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</si>
  <si>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</si>
  <si>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</si>
  <si>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</si>
  <si>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</si>
  <si>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</si>
  <si>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</si>
  <si>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</si>
  <si>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</si>
  <si>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</si>
  <si>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</si>
  <si>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</si>
  <si>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</si>
  <si>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</si>
  <si>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</si>
  <si>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</si>
  <si>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</si>
  <si>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</si>
  <si>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</si>
  <si>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</si>
  <si>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</si>
  <si>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</si>
  <si>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</si>
  <si>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</si>
  <si>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</si>
  <si>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</si>
  <si>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</si>
  <si>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</si>
  <si>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</si>
  <si>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</si>
  <si>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</si>
  <si>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</si>
  <si>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</si>
  <si>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</si>
  <si>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</si>
  <si>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</si>
  <si>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</si>
  <si>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</si>
  <si>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</si>
  <si>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</si>
  <si>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</si>
  <si>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</si>
  <si>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</si>
  <si>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</si>
  <si>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</si>
  <si>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</si>
  <si>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</si>
  <si>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</si>
  <si>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</si>
  <si>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</si>
  <si>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</si>
  <si>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</si>
  <si>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</si>
  <si>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</si>
  <si>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</si>
  <si>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</si>
  <si>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</si>
  <si>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</si>
  <si>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</si>
  <si>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</si>
  <si>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</si>
  <si>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</si>
  <si>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</si>
  <si>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</si>
  <si>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</si>
  <si>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</si>
  <si>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</si>
  <si>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</si>
  <si>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</si>
  <si>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</si>
  <si>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</si>
  <si>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</si>
  <si>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</si>
  <si>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</si>
  <si>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</si>
  <si>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</si>
  <si>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</si>
  <si>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</si>
  <si>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</si>
  <si>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</si>
  <si>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</si>
  <si>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</si>
  <si>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</si>
  <si>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</si>
  <si>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</si>
  <si>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</si>
  <si>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</si>
  <si>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</si>
  <si>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</si>
  <si>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</si>
  <si>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</si>
  <si>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</si>
  <si>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</si>
  <si>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</si>
  <si>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</si>
  <si>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</si>
  <si>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</si>
  <si>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</si>
  <si>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</si>
  <si>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</si>
  <si>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</si>
  <si>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</si>
  <si>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</si>
  <si>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</si>
  <si>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</si>
  <si>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</si>
  <si>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</si>
  <si>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</si>
  <si>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</si>
  <si>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</si>
  <si>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</si>
  <si>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</si>
  <si>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</si>
  <si>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</si>
  <si>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</si>
  <si>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</si>
  <si>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</si>
  <si>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</si>
  <si>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</si>
  <si>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</si>
  <si>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</si>
  <si>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</si>
  <si>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</si>
  <si>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</si>
  <si>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</si>
  <si>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</si>
  <si>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</si>
  <si>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</si>
  <si>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</si>
  <si>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</si>
  <si>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</si>
  <si>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</si>
  <si>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</si>
  <si>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</si>
  <si>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</si>
  <si>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</si>
  <si>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</si>
  <si>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</si>
  <si>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</si>
  <si>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</si>
  <si>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</si>
  <si>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</si>
  <si>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</si>
  <si>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</si>
  <si>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</si>
  <si>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</si>
  <si>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</si>
  <si>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</si>
  <si>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</si>
  <si>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</si>
  <si>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</si>
  <si>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</si>
  <si>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</si>
  <si>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</si>
  <si>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</si>
  <si>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</si>
  <si>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</si>
  <si>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</si>
  <si>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</si>
  <si>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</si>
  <si>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</si>
  <si>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</si>
  <si>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</si>
  <si>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</si>
  <si>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</si>
  <si>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</si>
  <si>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</si>
  <si>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</si>
  <si>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</si>
  <si>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</si>
  <si>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</si>
  <si>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</si>
  <si>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</si>
  <si>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</si>
  <si>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</si>
  <si>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</si>
  <si>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</si>
  <si>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</si>
  <si>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</si>
  <si>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</si>
  <si>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</si>
  <si>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</si>
  <si>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</si>
  <si>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</si>
  <si>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</si>
  <si>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</si>
  <si>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</si>
  <si>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</si>
  <si>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</si>
  <si>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</si>
  <si>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</si>
  <si>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</si>
  <si>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</si>
  <si>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</si>
  <si>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</si>
  <si>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</si>
  <si>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</si>
  <si>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</si>
  <si>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</si>
  <si>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</si>
  <si>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</si>
  <si>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</si>
  <si>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</si>
  <si>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</si>
  <si>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</si>
  <si>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</si>
  <si>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</si>
  <si>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</si>
  <si>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</si>
  <si>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</si>
  <si>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</si>
  <si>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</si>
  <si>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</si>
  <si>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</si>
  <si>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</si>
  <si>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</si>
  <si>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</si>
  <si>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</si>
  <si>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</si>
  <si>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</si>
  <si>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</si>
  <si>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</si>
  <si>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</si>
  <si>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</si>
  <si>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</si>
  <si>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</si>
  <si>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</si>
  <si>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</si>
  <si>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</si>
  <si>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</si>
  <si>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</si>
  <si>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</si>
  <si>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</si>
  <si>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</si>
  <si>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</si>
  <si>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</si>
  <si>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</si>
  <si>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</si>
  <si>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</si>
  <si>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</si>
  <si>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</si>
  <si>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</si>
  <si>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</si>
  <si>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</si>
  <si>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</si>
  <si>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</si>
  <si>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</si>
  <si>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</si>
  <si>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</si>
  <si>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</si>
  <si>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</si>
  <si>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</si>
  <si>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</si>
  <si>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</si>
  <si>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</si>
  <si>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</si>
  <si>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</si>
  <si>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</si>
  <si>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</si>
  <si>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</si>
  <si>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</si>
  <si>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</si>
  <si>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</si>
  <si>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</si>
  <si>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</si>
  <si>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</si>
  <si>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</si>
  <si>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</si>
  <si>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</si>
  <si>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</si>
  <si>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</si>
  <si>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</si>
  <si>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</si>
  <si>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</si>
  <si>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</si>
  <si>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</si>
  <si>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</si>
  <si>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</si>
  <si>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</si>
  <si>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</si>
  <si>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</si>
  <si>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</si>
  <si>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</si>
  <si>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</si>
  <si>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</si>
  <si>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</si>
  <si>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</si>
  <si>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</si>
  <si>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</si>
  <si>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</si>
  <si>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</si>
  <si>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</si>
  <si>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</si>
  <si>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</si>
  <si>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</si>
  <si>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</si>
  <si>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</si>
  <si>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</si>
  <si>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</si>
  <si>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</si>
  <si>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</si>
  <si>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</si>
  <si>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</si>
  <si>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</si>
  <si>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</si>
  <si>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</si>
  <si>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</si>
  <si>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</si>
  <si>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</si>
  <si>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</si>
  <si>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</si>
  <si>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</si>
  <si>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</si>
  <si>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</si>
  <si>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</si>
  <si>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</si>
  <si>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</si>
  <si>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</si>
  <si>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</si>
  <si>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</si>
  <si>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</si>
  <si>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</si>
  <si>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</si>
  <si>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</si>
  <si>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</si>
  <si>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</si>
  <si>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</si>
  <si>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</si>
  <si>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</si>
  <si>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</si>
  <si>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</si>
  <si>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</si>
  <si>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</si>
  <si>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</si>
  <si>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</si>
  <si>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</si>
  <si>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</si>
  <si>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</si>
  <si>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</si>
  <si>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</si>
  <si>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</si>
  <si>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</si>
  <si>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</si>
  <si>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</si>
  <si>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</si>
  <si>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</si>
  <si>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</si>
  <si>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</si>
  <si>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</si>
  <si>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</si>
  <si>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</si>
  <si>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</si>
  <si>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</si>
  <si>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</si>
  <si>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</si>
  <si>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</si>
  <si>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</si>
  <si>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</si>
  <si>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</si>
  <si>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</si>
  <si>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</si>
  <si>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</si>
  <si>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</si>
  <si>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</si>
  <si>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</si>
  <si>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</si>
  <si>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</si>
  <si>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</si>
  <si>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</si>
  <si>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</si>
  <si>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</si>
  <si>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</si>
  <si>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</si>
  <si>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</si>
  <si>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</si>
  <si>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</si>
  <si>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</si>
  <si>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</si>
  <si>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</si>
  <si>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</si>
  <si>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</si>
  <si>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</si>
  <si>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</si>
  <si>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</si>
  <si>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</si>
  <si>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</si>
  <si>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</si>
  <si>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</si>
  <si>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</si>
  <si>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</si>
  <si>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</si>
  <si>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</si>
  <si>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</si>
  <si>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</si>
  <si>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</si>
  <si>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</si>
  <si>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</si>
  <si>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</si>
  <si>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</si>
  <si>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</si>
  <si>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</si>
  <si>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</si>
  <si>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</si>
  <si>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</si>
  <si>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</si>
  <si>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</si>
  <si>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</si>
  <si>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</si>
  <si>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</si>
  <si>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</si>
  <si>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</si>
  <si>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</si>
  <si>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</si>
  <si>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</si>
  <si>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</si>
  <si>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</si>
  <si>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</si>
  <si>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</si>
  <si>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</si>
  <si>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</si>
  <si>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</si>
  <si>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</si>
  <si>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</si>
  <si>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</si>
  <si>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</si>
  <si>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</si>
  <si>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</si>
  <si>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</si>
  <si>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</si>
  <si>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</si>
  <si>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</si>
  <si>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</si>
  <si>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</si>
  <si>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</si>
  <si>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</si>
  <si>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</si>
  <si>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</si>
  <si>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</si>
  <si>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</si>
  <si>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</si>
  <si>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</si>
  <si>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</si>
  <si>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</si>
  <si>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</si>
  <si>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</si>
  <si>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</si>
  <si>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</si>
  <si>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</si>
  <si>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</si>
  <si>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</si>
  <si>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</si>
  <si>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</si>
  <si>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</si>
  <si>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</si>
  <si>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</si>
  <si>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</si>
  <si>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</si>
  <si>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</si>
  <si>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</si>
  <si>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</si>
  <si>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</si>
  <si>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</si>
  <si>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</si>
  <si>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</si>
  <si>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</si>
  <si>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</si>
  <si>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</si>
  <si>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</si>
  <si>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</si>
  <si>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</si>
  <si>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</si>
  <si>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</si>
  <si>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</si>
  <si>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</si>
  <si>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</si>
  <si>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</si>
  <si>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</si>
  <si>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</si>
  <si>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</si>
  <si>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</si>
  <si>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</si>
  <si>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</si>
  <si>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</si>
  <si>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</si>
  <si>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</si>
  <si>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</si>
  <si>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</si>
  <si>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</si>
  <si>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</si>
  <si>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</si>
  <si>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</si>
  <si>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</si>
  <si>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</si>
  <si>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</si>
  <si>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</si>
  <si>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</si>
  <si>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</si>
  <si>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</si>
  <si>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</si>
  <si>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</si>
  <si>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</si>
  <si>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</si>
  <si>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</si>
  <si>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</si>
  <si>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</si>
  <si>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</si>
  <si>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</si>
  <si>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</si>
  <si>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</si>
  <si>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</si>
  <si>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</si>
  <si>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</si>
  <si>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</si>
  <si>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</si>
  <si>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</si>
  <si>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</si>
  <si>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</si>
  <si>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</si>
  <si>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</si>
  <si>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</si>
  <si>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</si>
  <si>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</si>
  <si>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</si>
  <si>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</si>
  <si>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</si>
  <si>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</si>
  <si>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</si>
  <si>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</si>
  <si>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</si>
  <si>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</si>
  <si>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</si>
  <si>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</si>
  <si>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</si>
  <si>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</si>
  <si>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</si>
  <si>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</si>
  <si>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</si>
  <si>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</si>
  <si>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</si>
  <si>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</si>
  <si>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</si>
  <si>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</si>
  <si>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</si>
  <si>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</si>
  <si>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</si>
  <si>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</si>
  <si>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</si>
  <si>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</si>
  <si>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</si>
  <si>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</si>
  <si>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</si>
  <si>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</si>
  <si>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</si>
  <si>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</si>
  <si>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</si>
  <si>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</si>
  <si>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</si>
  <si>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</si>
  <si>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</si>
  <si>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</si>
  <si>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</si>
  <si>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</si>
  <si>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</si>
  <si>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</si>
  <si>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</si>
  <si>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</si>
  <si>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</si>
  <si>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</si>
  <si>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</si>
  <si>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</si>
  <si>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</si>
  <si>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</si>
  <si>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</si>
  <si>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</si>
  <si>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</si>
  <si>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</si>
  <si>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</si>
  <si>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</si>
  <si>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</si>
  <si>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</si>
  <si>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</si>
  <si>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</si>
  <si>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</si>
  <si>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</si>
  <si>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</si>
  <si>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</si>
  <si>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</si>
  <si>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</si>
  <si>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</si>
  <si>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</si>
  <si>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</si>
  <si>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</si>
  <si>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</si>
  <si>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</si>
  <si>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</si>
  <si>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</si>
  <si>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</si>
  <si>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</si>
  <si>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</si>
  <si>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</si>
  <si>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</si>
  <si>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</si>
  <si>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</si>
  <si>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</si>
  <si>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</si>
  <si>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</si>
  <si>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</si>
  <si>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</si>
  <si>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</si>
  <si>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</si>
  <si>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</si>
  <si>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</si>
  <si>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</si>
  <si>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</si>
  <si>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</si>
  <si>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</si>
  <si>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</si>
  <si>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</si>
  <si>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</si>
  <si>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</si>
  <si>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</si>
  <si>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</si>
  <si>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</si>
  <si>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</si>
  <si>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</si>
  <si>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</si>
  <si>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</si>
  <si>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</si>
  <si>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</si>
  <si>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</si>
  <si>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</si>
  <si>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</si>
  <si>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</si>
  <si>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</si>
  <si>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</si>
  <si>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</si>
  <si>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</si>
  <si>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</si>
  <si>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</si>
  <si>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</si>
  <si>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</si>
  <si>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</si>
  <si>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</si>
  <si>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</si>
  <si>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</si>
  <si>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</si>
  <si>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</si>
  <si>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</si>
  <si>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</si>
  <si>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</si>
  <si>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</si>
  <si>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</si>
  <si>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</si>
  <si>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</si>
  <si>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</si>
  <si>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</si>
  <si>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</si>
  <si>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</si>
  <si>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</si>
  <si>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</si>
  <si>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</si>
  <si>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</si>
  <si>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</si>
  <si>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</si>
  <si>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</si>
  <si>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</si>
  <si>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</si>
  <si>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</si>
  <si>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</si>
  <si>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</si>
  <si>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</si>
  <si>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</si>
  <si>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</si>
  <si>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</si>
  <si>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</si>
  <si>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</si>
  <si>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</si>
  <si>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</si>
  <si>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</si>
  <si>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</si>
  <si>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</si>
  <si>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</si>
  <si>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</si>
  <si>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</si>
  <si>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</si>
  <si>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</si>
  <si>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</si>
  <si>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</si>
  <si>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</si>
  <si>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</si>
  <si>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</si>
  <si>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</si>
  <si>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</si>
  <si>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</si>
  <si>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</si>
  <si>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</si>
  <si>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</si>
  <si>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</si>
  <si>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</si>
  <si>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</si>
  <si>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</si>
  <si>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</si>
  <si>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</si>
  <si>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</si>
  <si>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</si>
  <si>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</si>
  <si>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</si>
  <si>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</si>
  <si>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</si>
  <si>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</si>
  <si>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</si>
  <si>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</si>
  <si>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</si>
  <si>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</si>
  <si>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</si>
  <si>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</si>
  <si>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</si>
  <si>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</si>
  <si>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</si>
  <si>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</si>
  <si>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</si>
  <si>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</si>
  <si>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</si>
  <si>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</si>
  <si>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</si>
  <si>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</si>
  <si>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</si>
  <si>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</si>
  <si>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</si>
  <si>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</si>
  <si>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</si>
  <si>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</si>
  <si>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</si>
  <si>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</si>
  <si>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</si>
  <si>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</si>
  <si>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</si>
  <si>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</si>
  <si>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</si>
  <si>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</si>
  <si>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</si>
  <si>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</si>
  <si>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</si>
  <si>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</si>
  <si>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</si>
  <si>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</si>
  <si>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</si>
  <si>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</si>
  <si>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</si>
  <si>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</si>
  <si>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</si>
  <si>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</si>
  <si>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</si>
  <si>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</si>
  <si>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</si>
  <si>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</si>
  <si>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</si>
  <si>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</si>
  <si>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</si>
  <si>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</si>
  <si>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</si>
  <si>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</si>
  <si>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</si>
  <si>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</si>
  <si>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</si>
  <si>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</si>
  <si>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</si>
  <si>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</si>
  <si>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</si>
  <si>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</si>
  <si>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</si>
  <si>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</si>
  <si>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</si>
  <si>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</si>
  <si>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</si>
  <si>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</si>
  <si>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</si>
  <si>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</si>
  <si>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</si>
  <si>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</si>
  <si>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</si>
  <si>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</si>
  <si>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</si>
  <si>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</si>
  <si>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</si>
  <si>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</si>
  <si>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</si>
  <si>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</si>
  <si>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</si>
  <si>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</si>
  <si>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</si>
  <si>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</si>
  <si>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</si>
  <si>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</si>
  <si>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</si>
  <si>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</si>
  <si>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</si>
  <si>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</si>
  <si>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</si>
  <si>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</si>
  <si>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</si>
  <si>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</si>
  <si>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</si>
  <si>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</si>
  <si>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</si>
  <si>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</si>
  <si>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</si>
  <si>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</si>
  <si>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</si>
  <si>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</si>
  <si>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</si>
  <si>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</si>
  <si>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</si>
  <si>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</si>
  <si>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</si>
  <si>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</si>
  <si>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</si>
  <si>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</si>
  <si>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</si>
  <si>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</si>
  <si>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</si>
  <si>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</si>
  <si>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</si>
  <si>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</si>
  <si>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</si>
  <si>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</si>
  <si>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</si>
  <si>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</si>
  <si>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</si>
  <si>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</si>
  <si>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</si>
  <si>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</si>
  <si>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</si>
  <si>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</si>
  <si>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</si>
  <si>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</si>
  <si>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</si>
  <si>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</si>
  <si>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</si>
  <si>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</si>
  <si>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</si>
  <si>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</si>
  <si>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</si>
  <si>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</si>
  <si>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</si>
  <si>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</si>
  <si>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</si>
  <si>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</si>
  <si>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</si>
  <si>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</si>
  <si>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</si>
  <si>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</si>
  <si>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</si>
  <si>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</si>
  <si>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</si>
  <si>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</si>
  <si>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</si>
  <si>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</si>
  <si>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</si>
  <si>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</si>
  <si>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</si>
  <si>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</si>
  <si>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</si>
  <si>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</si>
  <si>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</si>
  <si>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</si>
  <si>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</si>
  <si>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</si>
  <si>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</si>
  <si>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</si>
  <si>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</si>
  <si>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</si>
  <si>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</si>
  <si>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</si>
  <si>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</si>
  <si>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</si>
  <si>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</si>
  <si>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</si>
  <si>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</si>
  <si>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</si>
  <si>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</si>
  <si>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</si>
  <si>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</si>
  <si>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</si>
  <si>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</si>
  <si>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</si>
  <si>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</si>
  <si>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</si>
  <si>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</si>
  <si>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</si>
  <si>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</si>
  <si>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</si>
  <si>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</si>
  <si>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</si>
  <si>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</si>
  <si>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</si>
  <si>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</si>
  <si>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</si>
  <si>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</si>
  <si>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</si>
  <si>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</si>
  <si>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</si>
  <si>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</si>
  <si>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</si>
  <si>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</si>
  <si>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</si>
  <si>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</si>
  <si>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</si>
  <si>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</si>
  <si>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</si>
  <si>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</si>
  <si>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</si>
  <si>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</si>
  <si>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</si>
  <si>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</si>
  <si>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</si>
  <si>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</si>
  <si>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</si>
  <si>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</si>
  <si>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</si>
  <si>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</si>
  <si>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</si>
  <si>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</si>
  <si>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</si>
  <si>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</si>
  <si>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</si>
  <si>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</si>
  <si>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</si>
  <si>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</si>
  <si>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</si>
  <si>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</si>
  <si>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</si>
  <si>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</si>
  <si>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</si>
  <si>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</si>
  <si>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</si>
  <si>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</si>
  <si>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</si>
  <si>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</si>
  <si>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</si>
  <si>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</si>
  <si>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</si>
  <si>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</si>
  <si>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</si>
  <si>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</si>
  <si>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</si>
  <si>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</si>
  <si>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</si>
  <si>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</si>
  <si>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</si>
  <si>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</si>
  <si>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</si>
  <si>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</si>
  <si>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</si>
  <si>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</si>
  <si>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</si>
  <si>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</si>
  <si>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</si>
  <si>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</si>
  <si>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</si>
  <si>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</si>
  <si>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</si>
  <si>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</si>
  <si>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</si>
  <si>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</si>
  <si>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</si>
  <si>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</si>
  <si>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</si>
  <si>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</si>
  <si>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</si>
  <si>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</si>
  <si>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</si>
  <si>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</si>
  <si>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</si>
  <si>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</si>
  <si>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</si>
  <si>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</si>
  <si>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</si>
  <si>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</si>
  <si>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</si>
  <si>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</si>
  <si>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</si>
  <si>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</si>
  <si>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</si>
  <si>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</si>
  <si>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</si>
  <si>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</si>
  <si>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</si>
  <si>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</si>
  <si>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</si>
  <si>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</si>
  <si>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</si>
  <si>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</si>
  <si>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</si>
  <si>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</si>
  <si>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</si>
  <si>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</si>
  <si>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</si>
  <si>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</si>
  <si>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</si>
  <si>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</si>
  <si>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</si>
  <si>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</si>
  <si>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</si>
  <si>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</si>
  <si>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</si>
  <si>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</si>
  <si>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</si>
  <si>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</si>
  <si>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</si>
  <si>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</si>
  <si>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</si>
  <si>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</si>
  <si>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</si>
  <si>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</si>
  <si>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</si>
  <si>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</si>
  <si>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</si>
  <si>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</si>
  <si>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</si>
  <si>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</si>
  <si>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</si>
  <si>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</si>
  <si>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</si>
  <si>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</si>
  <si>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</si>
  <si>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</si>
  <si>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</si>
  <si>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</si>
  <si>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</si>
  <si>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</si>
  <si>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</si>
  <si>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</si>
  <si>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</si>
  <si>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</si>
  <si>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</si>
  <si>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</si>
  <si>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</si>
  <si>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</si>
  <si>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</si>
  <si>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</si>
  <si>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</si>
  <si>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</si>
  <si>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</si>
  <si>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</si>
  <si>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</si>
  <si>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</si>
  <si>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</si>
  <si>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</si>
  <si>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</si>
  <si>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</si>
  <si>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</si>
  <si>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</si>
  <si>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</si>
  <si>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</si>
  <si>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</si>
  <si>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</si>
  <si>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</si>
  <si>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</si>
  <si>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</si>
  <si>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</si>
  <si>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</si>
  <si>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</si>
  <si>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</si>
  <si>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</si>
  <si>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</si>
  <si>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</si>
  <si>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</si>
  <si>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</si>
  <si>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</si>
  <si>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</si>
  <si>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</si>
  <si>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</si>
  <si>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</si>
  <si>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</si>
  <si>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</si>
  <si>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</si>
  <si>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</si>
  <si>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</si>
  <si>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</si>
  <si>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</si>
  <si>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</si>
  <si>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</si>
  <si>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</si>
  <si>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</si>
  <si>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</si>
  <si>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</si>
  <si>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</si>
  <si>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</si>
  <si>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</si>
  <si>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</si>
  <si>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</si>
  <si>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</si>
  <si>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</si>
  <si>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</si>
  <si>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</si>
  <si>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</si>
  <si>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</si>
  <si>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</si>
  <si>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</si>
  <si>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</si>
  <si>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</si>
  <si>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</si>
  <si>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</si>
  <si>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</si>
  <si>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</si>
  <si>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</si>
  <si>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</si>
  <si>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</si>
  <si>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</si>
  <si>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</si>
  <si>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</si>
  <si>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</si>
  <si>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</si>
  <si>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</si>
  <si>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</si>
  <si>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</si>
  <si>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</si>
  <si>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</si>
  <si>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</si>
  <si>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</si>
  <si>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</si>
  <si>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</si>
  <si>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</si>
  <si>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</si>
  <si>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</si>
  <si>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</si>
  <si>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</si>
  <si>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</si>
  <si>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</si>
  <si>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</si>
  <si>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</si>
  <si>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</si>
  <si>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</si>
  <si>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</si>
  <si>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</si>
  <si>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</si>
  <si>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</si>
  <si>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</si>
  <si>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</si>
  <si>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</si>
  <si>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</si>
  <si>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</si>
  <si>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</si>
  <si>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</si>
  <si>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</si>
  <si>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</si>
  <si>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</si>
  <si>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</si>
  <si>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</si>
  <si>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</si>
  <si>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</si>
  <si>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</si>
  <si>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</si>
  <si>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</si>
  <si>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</si>
  <si>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</si>
  <si>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</si>
  <si>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</si>
  <si>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</si>
  <si>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</si>
  <si>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</si>
  <si>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</si>
  <si>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</si>
  <si>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</si>
  <si>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</si>
  <si>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</si>
  <si>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</si>
  <si>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</si>
  <si>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</si>
  <si>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</si>
  <si>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</si>
  <si>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</si>
  <si>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</si>
  <si>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</si>
  <si>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</si>
  <si>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</si>
  <si>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</si>
  <si>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</si>
  <si>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</si>
  <si>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</si>
  <si>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</si>
  <si>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</si>
  <si>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</si>
  <si>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</si>
  <si>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</si>
  <si>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</si>
  <si>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</si>
  <si>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</si>
  <si>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</si>
  <si>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</si>
  <si>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</si>
  <si>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</si>
  <si>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</si>
  <si>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</si>
  <si>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</si>
  <si>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</si>
  <si>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</si>
  <si>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</si>
  <si>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</si>
  <si>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</si>
  <si>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</si>
  <si>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</si>
  <si>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</si>
  <si>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</si>
  <si>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</si>
  <si>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</si>
  <si>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</si>
  <si>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</si>
  <si>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</si>
  <si>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</si>
  <si>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</si>
  <si>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</si>
  <si>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</si>
  <si>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</si>
  <si>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</si>
  <si>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</si>
  <si>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</si>
  <si>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</si>
  <si>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</si>
  <si>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</si>
  <si>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</si>
  <si>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</si>
  <si>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</si>
  <si>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</si>
  <si>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</si>
  <si>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</si>
  <si>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</si>
  <si>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</si>
  <si>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</si>
  <si>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</si>
  <si>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</si>
  <si>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</si>
  <si>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</si>
  <si>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</si>
  <si>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</si>
  <si>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</si>
  <si>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</si>
  <si>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</si>
  <si>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</si>
  <si>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</si>
  <si>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</si>
  <si>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</si>
  <si>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</si>
  <si>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</si>
  <si>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</si>
  <si>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</si>
  <si>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</si>
  <si>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</si>
  <si>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</si>
  <si>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</si>
  <si>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</si>
  <si>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</si>
  <si>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</si>
  <si>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</si>
  <si>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</si>
  <si>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</si>
  <si>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</si>
  <si>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</si>
  <si>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</si>
  <si>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</si>
  <si>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</si>
  <si>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</si>
  <si>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</si>
  <si>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</si>
  <si>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</si>
  <si>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</si>
  <si>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</si>
  <si>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</si>
  <si>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</si>
  <si>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</si>
  <si>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</si>
  <si>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</si>
  <si>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</si>
  <si>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</si>
  <si>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</si>
  <si>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</si>
  <si>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</si>
  <si>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</si>
  <si>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</si>
  <si>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</si>
  <si>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</si>
  <si>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</si>
  <si>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</si>
  <si>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</si>
  <si>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</si>
  <si>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</si>
  <si>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</si>
  <si>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</si>
  <si>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</si>
  <si>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</si>
  <si>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</si>
  <si>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</si>
  <si>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</si>
  <si>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</si>
  <si>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</si>
  <si>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</si>
  <si>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</si>
  <si>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</si>
  <si>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</si>
  <si>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</si>
  <si>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</si>
  <si>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</si>
  <si>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</si>
  <si>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</si>
  <si>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</si>
  <si>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</si>
  <si>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</si>
  <si>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</si>
  <si>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</si>
  <si>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</si>
  <si>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</si>
  <si>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</si>
  <si>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</si>
  <si>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</si>
  <si>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</si>
  <si>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</si>
  <si>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</si>
  <si>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</si>
  <si>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</si>
  <si>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</si>
  <si>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</si>
  <si>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</si>
  <si>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</si>
  <si>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</si>
  <si>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</si>
  <si>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</si>
  <si>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</si>
  <si>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</si>
  <si>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</si>
  <si>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</si>
  <si>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</si>
  <si>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</si>
  <si>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</si>
  <si>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</si>
  <si>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</si>
  <si>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</si>
  <si>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</si>
  <si>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</si>
  <si>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</si>
  <si>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</si>
  <si>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</si>
  <si>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</si>
  <si>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</si>
  <si>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</si>
  <si>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</si>
  <si>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</si>
  <si>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</si>
  <si>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</si>
  <si>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</si>
  <si>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</si>
  <si>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</si>
  <si>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</si>
  <si>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</si>
  <si>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</si>
  <si>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</si>
  <si>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</si>
  <si>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</si>
  <si>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</si>
  <si>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</si>
  <si>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</si>
  <si>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</si>
  <si>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</si>
  <si>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</si>
  <si>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</si>
  <si>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</si>
  <si>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</si>
  <si>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</si>
  <si>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</si>
  <si>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</si>
  <si>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</si>
  <si>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</si>
  <si>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</si>
  <si>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</si>
  <si>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</si>
  <si>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</si>
  <si>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</si>
  <si>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</si>
  <si>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</si>
  <si>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</si>
  <si>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</si>
  <si>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</si>
  <si>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</si>
  <si>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</si>
  <si>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</si>
  <si>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</si>
  <si>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</si>
  <si>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</si>
  <si>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</si>
  <si>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</si>
  <si>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</si>
  <si>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</si>
  <si>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</si>
  <si>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</si>
  <si>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</si>
  <si>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</si>
  <si>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</si>
  <si>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</si>
  <si>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</si>
  <si>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</si>
  <si>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</si>
  <si>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</si>
  <si>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</si>
  <si>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</si>
  <si>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</si>
  <si>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</si>
  <si>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</si>
  <si>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</si>
  <si>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</si>
  <si>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</si>
  <si>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</si>
  <si>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</si>
  <si>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</si>
  <si>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</si>
  <si>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</si>
  <si>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</si>
  <si>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</si>
  <si>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</si>
  <si>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</si>
  <si>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</si>
  <si>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</si>
  <si>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</si>
  <si>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</si>
  <si>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</si>
  <si>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</si>
  <si>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</si>
  <si>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</si>
  <si>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</si>
  <si>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</si>
  <si>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</si>
  <si>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</si>
  <si>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</si>
  <si>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</si>
  <si>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</si>
  <si>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</si>
  <si>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</si>
  <si>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</si>
  <si>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</si>
  <si>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</si>
  <si>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</si>
  <si>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</si>
  <si>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</si>
  <si>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</si>
  <si>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</si>
  <si>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</si>
  <si>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</si>
  <si>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</si>
  <si>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</si>
  <si>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</si>
  <si>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</si>
  <si>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</si>
  <si>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</si>
  <si>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</si>
  <si>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</si>
  <si>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</si>
  <si>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</si>
  <si>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</si>
  <si>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</si>
  <si>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</si>
  <si>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</si>
  <si>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</si>
  <si>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</si>
  <si>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</si>
  <si>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</si>
  <si>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</si>
  <si>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</si>
  <si>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</si>
  <si>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</si>
  <si>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</si>
  <si>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</si>
  <si>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</si>
  <si>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</si>
  <si>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</si>
  <si>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</si>
  <si>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</si>
  <si>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</si>
  <si>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</si>
  <si>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</si>
  <si>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</si>
  <si>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</si>
  <si>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</si>
  <si>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</si>
  <si>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</si>
  <si>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</si>
  <si>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</si>
  <si>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</si>
  <si>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</si>
  <si>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</si>
  <si>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</si>
  <si>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</si>
  <si>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</si>
  <si>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</si>
  <si>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</si>
  <si>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</si>
  <si>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</si>
  <si>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</si>
  <si>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</si>
  <si>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</si>
  <si>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</si>
  <si>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</si>
  <si>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</si>
  <si>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</si>
  <si>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</si>
  <si>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</si>
  <si>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</si>
  <si>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</si>
  <si>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</si>
  <si>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</si>
  <si>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</si>
  <si>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</si>
  <si>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</si>
  <si>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</si>
  <si>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</si>
  <si>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</si>
  <si>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</si>
  <si>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</si>
  <si>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</si>
  <si>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</si>
  <si>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</si>
  <si>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</si>
  <si>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</si>
  <si>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</si>
  <si>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</si>
  <si>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</si>
  <si>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</si>
  <si>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</si>
  <si>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</si>
  <si>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</si>
  <si>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</si>
  <si>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</si>
  <si>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</si>
  <si>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</si>
  <si>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</si>
  <si>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</si>
  <si>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</si>
  <si>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</si>
  <si>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</si>
  <si>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</si>
  <si>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</si>
  <si>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</si>
  <si>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</si>
  <si>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</si>
  <si>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</si>
  <si>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</si>
  <si>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</si>
  <si>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</si>
  <si>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</si>
  <si>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</si>
  <si>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</si>
  <si>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</si>
  <si>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</si>
  <si>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</si>
  <si>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</si>
  <si>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</si>
  <si>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</si>
  <si>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</si>
  <si>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</si>
  <si>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</si>
  <si>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</si>
  <si>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</si>
  <si>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</si>
  <si>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</si>
  <si>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</si>
  <si>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</si>
  <si>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</si>
  <si>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</si>
  <si>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</si>
  <si>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</si>
  <si>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</si>
  <si>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</si>
  <si>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</si>
  <si>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</si>
  <si>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</si>
  <si>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</si>
  <si>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</si>
  <si>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</si>
  <si>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</si>
  <si>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</si>
  <si>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</si>
  <si>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</si>
  <si>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</si>
  <si>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</si>
  <si>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</si>
  <si>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</si>
  <si>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</si>
  <si>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</si>
  <si>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</si>
  <si>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</si>
  <si>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</si>
  <si>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</si>
  <si>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</si>
  <si>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</si>
  <si>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</si>
  <si>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</si>
  <si>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</si>
  <si>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</si>
  <si>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</si>
  <si>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</si>
  <si>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</si>
  <si>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</si>
  <si>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</si>
  <si>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</si>
  <si>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</si>
  <si>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</si>
  <si>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</si>
  <si>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</si>
  <si>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</si>
  <si>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</si>
  <si>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</si>
  <si>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</si>
  <si>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</si>
  <si>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</si>
  <si>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</si>
  <si>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</si>
  <si>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</si>
  <si>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</si>
  <si>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</si>
  <si>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</si>
  <si>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</si>
  <si>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</si>
  <si>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</si>
  <si>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</si>
  <si>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</si>
  <si>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</si>
  <si>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</si>
  <si>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</si>
  <si>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</si>
  <si>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</si>
  <si>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</si>
  <si>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</si>
  <si>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</si>
  <si>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</si>
  <si>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</si>
  <si>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</si>
  <si>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</si>
  <si>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</si>
  <si>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</si>
  <si>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</si>
  <si>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</si>
  <si>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</si>
  <si>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</si>
  <si>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</si>
  <si>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</si>
  <si>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</si>
  <si>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</si>
  <si>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</si>
  <si>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</si>
  <si>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</si>
  <si>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</si>
  <si>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</si>
  <si>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</si>
  <si>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</si>
  <si>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</si>
  <si>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</si>
  <si>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</si>
  <si>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</si>
  <si>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</si>
  <si>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</si>
  <si>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</si>
  <si>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</si>
  <si>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</si>
  <si>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</si>
  <si>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</si>
  <si>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</si>
  <si>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</si>
  <si>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</si>
  <si>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</si>
  <si>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</si>
  <si>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</si>
  <si>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</si>
  <si>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</si>
  <si>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</si>
  <si>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</si>
  <si>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</si>
  <si>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</si>
  <si>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</si>
  <si>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</si>
  <si>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</si>
  <si>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</si>
  <si>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</si>
  <si>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</si>
  <si>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</si>
  <si>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</si>
  <si>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</si>
  <si>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</si>
  <si>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</si>
  <si>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</si>
  <si>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</si>
  <si>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</si>
  <si>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</si>
  <si>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</si>
  <si>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</si>
  <si>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</si>
  <si>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</si>
  <si>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</si>
  <si>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</si>
  <si>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</si>
  <si>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</si>
  <si>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</si>
  <si>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</si>
  <si>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</si>
  <si>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</si>
  <si>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</si>
  <si>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</si>
  <si>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</si>
  <si>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</si>
  <si>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</si>
  <si>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</si>
  <si>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</si>
  <si>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</si>
  <si>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</si>
  <si>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</si>
  <si>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</si>
  <si>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</si>
  <si>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</si>
  <si>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</si>
  <si>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</si>
  <si>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</si>
  <si>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</si>
  <si>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</si>
  <si>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</si>
  <si>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</si>
  <si>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</si>
  <si>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</si>
  <si>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</si>
  <si>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</si>
  <si>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</si>
  <si>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</si>
  <si>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</si>
  <si>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</si>
  <si>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</si>
  <si>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</si>
  <si>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</si>
  <si>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</si>
  <si>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</si>
  <si>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</si>
  <si>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</si>
  <si>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</si>
  <si>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</si>
  <si>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</si>
  <si>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</si>
  <si>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</si>
  <si>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</si>
  <si>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</si>
  <si>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</si>
  <si>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</si>
  <si>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</si>
  <si>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</si>
  <si>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</si>
  <si>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</si>
  <si>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</si>
  <si>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</si>
  <si>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</si>
  <si>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</si>
  <si>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</si>
  <si>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</si>
  <si>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</si>
  <si>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</si>
  <si>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</si>
  <si>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</si>
  <si>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</si>
  <si>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</si>
  <si>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</si>
  <si>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</si>
  <si>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</si>
  <si>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</si>
  <si>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</si>
  <si>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</si>
  <si>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</si>
  <si>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</si>
  <si>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</si>
  <si>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</si>
  <si>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</si>
  <si>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</si>
  <si>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</si>
  <si>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</si>
  <si>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</si>
  <si>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</si>
  <si>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</si>
  <si>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</si>
  <si>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</si>
  <si>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</si>
  <si>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</si>
  <si>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</si>
  <si>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</si>
  <si>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</si>
  <si>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</si>
  <si>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</si>
  <si>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</si>
  <si>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</si>
  <si>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</si>
  <si>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</si>
  <si>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</si>
  <si>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</si>
  <si>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</si>
  <si>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</si>
  <si>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</si>
  <si>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</si>
  <si>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</si>
  <si>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</si>
  <si>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</si>
  <si>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</si>
  <si>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</si>
  <si>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</si>
  <si>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</si>
  <si>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</si>
  <si>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</si>
  <si>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</si>
  <si>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</si>
  <si>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</si>
  <si>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</si>
  <si>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</si>
  <si>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</si>
  <si>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</si>
  <si>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</si>
  <si>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</si>
  <si>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</si>
  <si>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</si>
  <si>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</si>
  <si>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</si>
  <si>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</si>
  <si>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</si>
  <si>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</si>
  <si>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</si>
  <si>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</si>
  <si>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</si>
  <si>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</si>
  <si>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</si>
  <si>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</si>
  <si>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</si>
  <si>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</si>
  <si>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</si>
  <si>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</si>
  <si>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</si>
  <si>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</si>
  <si>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</si>
  <si>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</si>
  <si>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</si>
  <si>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</si>
  <si>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</si>
  <si>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</si>
  <si>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</si>
  <si>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</si>
  <si>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</si>
  <si>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</si>
  <si>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</si>
  <si>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</si>
  <si>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</si>
  <si>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</si>
  <si>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</si>
  <si>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</si>
  <si>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</si>
  <si>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</si>
  <si>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</si>
  <si>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</si>
  <si>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</si>
  <si>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</si>
  <si>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</si>
  <si>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</si>
  <si>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</si>
  <si>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</si>
  <si>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</si>
  <si>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</si>
  <si>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</si>
  <si>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</si>
  <si>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</si>
  <si>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</si>
  <si>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</si>
  <si>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</si>
  <si>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</si>
  <si>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</si>
  <si>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</si>
  <si>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</si>
  <si>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</si>
  <si>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</si>
  <si>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</si>
  <si>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</si>
  <si>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</si>
  <si>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</si>
  <si>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</si>
  <si>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</si>
  <si>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</si>
  <si>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</si>
  <si>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</si>
  <si>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</si>
  <si>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</si>
  <si>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</si>
  <si>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</si>
  <si>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</si>
  <si>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</si>
  <si>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</si>
  <si>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</si>
  <si>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</si>
  <si>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</si>
  <si>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</si>
  <si>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</si>
  <si>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</si>
  <si>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</si>
  <si>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</si>
  <si>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</si>
  <si>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</si>
  <si>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</si>
  <si>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</si>
  <si>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</si>
  <si>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</si>
  <si>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</si>
  <si>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</si>
  <si>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</si>
  <si>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</si>
  <si>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</si>
  <si>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</si>
  <si>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</si>
  <si>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</si>
  <si>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</si>
  <si>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</si>
  <si>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</si>
  <si>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</si>
  <si>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</si>
  <si>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</si>
  <si>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</si>
  <si>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</si>
  <si>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</si>
  <si>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</si>
  <si>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</si>
  <si>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</si>
  <si>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</si>
  <si>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</si>
  <si>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</si>
  <si>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</si>
  <si>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</si>
  <si>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</si>
  <si>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</si>
  <si>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</si>
  <si>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</si>
  <si>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</si>
  <si>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</si>
  <si>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</si>
  <si>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</si>
  <si>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</si>
  <si>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</si>
  <si>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</si>
  <si>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</si>
  <si>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</si>
  <si>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</si>
  <si>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</si>
  <si>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</si>
  <si>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</si>
  <si>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</si>
  <si>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</si>
  <si>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</si>
  <si>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</si>
  <si>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</si>
  <si>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</si>
  <si>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</si>
  <si>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</si>
  <si>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</si>
  <si>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</si>
  <si>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</si>
  <si>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</si>
  <si>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</si>
  <si>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</si>
  <si>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</si>
  <si>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</si>
  <si>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</si>
  <si>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</si>
  <si>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</si>
  <si>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</si>
  <si>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</si>
  <si>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</si>
  <si>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</si>
  <si>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</si>
  <si>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</si>
  <si>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</si>
  <si>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</si>
  <si>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</si>
  <si>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</si>
  <si>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</si>
  <si>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</si>
  <si>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</si>
  <si>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</si>
  <si>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</si>
  <si>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</si>
  <si>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</si>
  <si>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</si>
  <si>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</si>
  <si>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</si>
  <si>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</si>
  <si>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</si>
  <si>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</si>
  <si>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</si>
  <si>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</si>
  <si>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</si>
  <si>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</si>
  <si>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</si>
  <si>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</si>
  <si>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</si>
  <si>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</si>
  <si>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</si>
  <si>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</si>
  <si>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</si>
  <si>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</si>
  <si>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</si>
  <si>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</si>
  <si>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</si>
  <si>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</si>
  <si>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</si>
  <si>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</si>
  <si>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</si>
  <si>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</si>
  <si>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</si>
  <si>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</si>
  <si>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</si>
  <si>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</si>
  <si>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</si>
  <si>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</si>
  <si>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</si>
  <si>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</si>
  <si>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</si>
  <si>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</si>
  <si>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</si>
  <si>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</si>
  <si>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</si>
  <si>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</si>
  <si>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</si>
  <si>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</si>
  <si>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</si>
  <si>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</si>
  <si>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</si>
  <si>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</si>
  <si>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</si>
  <si>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</si>
  <si>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</si>
  <si>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</si>
  <si>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</si>
  <si>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</si>
  <si>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</si>
  <si>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</si>
  <si>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</si>
  <si>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</si>
  <si>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</si>
  <si>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</si>
  <si>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</si>
  <si>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</si>
  <si>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</si>
  <si>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</si>
  <si>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</si>
  <si>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</si>
  <si>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</si>
  <si>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</si>
  <si>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</si>
  <si>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</si>
  <si>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</si>
  <si>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</si>
  <si>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</si>
  <si>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</si>
  <si>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</si>
  <si>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</si>
  <si>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</si>
  <si>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</si>
  <si>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</si>
  <si>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</si>
  <si>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</si>
  <si>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</si>
  <si>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</si>
  <si>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</si>
  <si>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</si>
  <si>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</si>
  <si>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</si>
  <si>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</si>
  <si>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</si>
  <si>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</si>
  <si>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</si>
  <si>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</si>
  <si>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</si>
  <si>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</si>
  <si>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</si>
  <si>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</si>
  <si>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</si>
  <si>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</si>
  <si>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</si>
  <si>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</si>
  <si>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</si>
  <si>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</si>
  <si>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</si>
  <si>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</si>
  <si>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</si>
  <si>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</si>
  <si>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</si>
  <si>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</si>
  <si>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</si>
  <si>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</si>
  <si>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</si>
  <si>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</si>
  <si>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</si>
  <si>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</si>
  <si>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</si>
  <si>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</si>
  <si>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</si>
  <si>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</si>
  <si>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</si>
  <si>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</si>
  <si>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</si>
  <si>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</si>
  <si>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</si>
  <si>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</si>
  <si>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</si>
  <si>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</si>
  <si>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</si>
  <si>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</si>
  <si>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</si>
  <si>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</si>
  <si>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</si>
  <si>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</si>
  <si>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</si>
  <si>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</si>
  <si>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</si>
  <si>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</si>
  <si>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</si>
  <si>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</si>
  <si>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</si>
  <si>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</si>
  <si>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</si>
  <si>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</si>
  <si>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</si>
  <si>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</si>
  <si>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</si>
  <si>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</si>
  <si>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</si>
  <si>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</si>
  <si>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</si>
  <si>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</si>
  <si>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</si>
  <si>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</si>
  <si>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</si>
  <si>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</si>
  <si>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</si>
  <si>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</si>
  <si>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</si>
  <si>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</si>
  <si>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</si>
  <si>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</si>
  <si>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</si>
  <si>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</si>
  <si>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</si>
  <si>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</si>
  <si>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</si>
  <si>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</si>
  <si>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</si>
  <si>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</si>
  <si>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</si>
  <si>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</si>
  <si>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</si>
  <si>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</si>
  <si>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</si>
  <si>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</si>
  <si>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</si>
  <si>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</si>
  <si>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</si>
  <si>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</si>
  <si>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</si>
  <si>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</si>
  <si>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</si>
  <si>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</si>
  <si>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</si>
  <si>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</si>
  <si>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</si>
  <si>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</si>
  <si>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</si>
  <si>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</si>
  <si>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</si>
  <si>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</si>
  <si>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</si>
  <si>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</si>
  <si>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</si>
  <si>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</si>
  <si>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</si>
  <si>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</si>
  <si>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</si>
  <si>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</si>
  <si>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</si>
  <si>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</si>
  <si>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</si>
  <si>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</si>
  <si>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</si>
  <si>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</si>
  <si>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</si>
  <si>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</si>
  <si>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</si>
  <si>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</si>
  <si>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</si>
  <si>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</si>
  <si>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</si>
  <si>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</si>
  <si>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</si>
  <si>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</si>
  <si>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</si>
  <si>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</si>
  <si>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</si>
  <si>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</si>
  <si>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</si>
  <si>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</si>
  <si>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</si>
  <si>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</si>
  <si>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</si>
  <si>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</si>
  <si>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</si>
  <si>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</si>
  <si>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</si>
  <si>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</si>
  <si>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</si>
  <si>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</si>
  <si>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</si>
  <si>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</si>
  <si>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</si>
  <si>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</si>
  <si>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</si>
  <si>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</si>
  <si>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</si>
  <si>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</si>
  <si>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</si>
  <si>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</si>
  <si>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</si>
  <si>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</si>
  <si>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</si>
  <si>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</si>
  <si>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</si>
  <si>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</si>
  <si>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</si>
  <si>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</si>
  <si>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</si>
  <si>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</si>
  <si>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</si>
  <si>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</si>
  <si>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</si>
  <si>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</si>
  <si>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</si>
  <si>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</si>
  <si>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</si>
  <si>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</si>
  <si>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</si>
  <si>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</si>
  <si>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</si>
  <si>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</si>
  <si>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</si>
  <si>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</si>
  <si>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</si>
  <si>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</si>
  <si>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</si>
  <si>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</si>
  <si>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</si>
  <si>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</si>
  <si>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</si>
  <si>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</si>
  <si>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</si>
  <si>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</si>
  <si>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</si>
  <si>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</si>
  <si>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</si>
  <si>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</si>
  <si>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</si>
  <si>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</si>
  <si>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</si>
  <si>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</si>
  <si>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</si>
  <si>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</si>
  <si>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</si>
  <si>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</si>
  <si>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</si>
  <si>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</si>
  <si>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</si>
  <si>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</si>
  <si>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</si>
  <si>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</si>
  <si>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</si>
  <si>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</si>
  <si>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</si>
  <si>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</si>
  <si>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</si>
  <si>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</si>
  <si>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</si>
  <si>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</si>
  <si>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</si>
  <si>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</si>
  <si>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</si>
  <si>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</si>
  <si>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</si>
  <si>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</si>
  <si>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</si>
  <si>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</si>
  <si>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</si>
  <si>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</si>
  <si>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</si>
  <si>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</si>
  <si>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</si>
  <si>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</si>
  <si>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</si>
  <si>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</si>
  <si>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</si>
  <si>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</si>
  <si>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</si>
  <si>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</si>
  <si>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</si>
  <si>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</si>
  <si>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</si>
  <si>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</si>
  <si>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</si>
  <si>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</si>
  <si>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</si>
  <si>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</si>
  <si>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</si>
  <si>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</si>
  <si>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</si>
  <si>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</si>
  <si>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</si>
  <si>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</si>
  <si>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</si>
  <si>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</si>
  <si>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</si>
  <si>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</si>
  <si>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</si>
  <si>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</si>
  <si>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</si>
  <si>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</si>
  <si>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</si>
  <si>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</si>
  <si>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</si>
  <si>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</si>
  <si>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</si>
  <si>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</si>
  <si>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</si>
  <si>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</si>
  <si>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</si>
  <si>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</si>
  <si>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</si>
  <si>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</si>
  <si>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</si>
  <si>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</si>
  <si>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</si>
  <si>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</si>
  <si>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</si>
  <si>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</si>
  <si>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</si>
  <si>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</si>
  <si>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</si>
  <si>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</si>
  <si>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</si>
  <si>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</si>
  <si>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</si>
  <si>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</si>
  <si>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</si>
  <si>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</si>
  <si>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</si>
  <si>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</si>
  <si>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</si>
  <si>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</si>
  <si>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</si>
  <si>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</si>
  <si>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</si>
  <si>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</si>
  <si>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</si>
  <si>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</si>
  <si>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</si>
  <si>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</si>
  <si>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</si>
  <si>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</si>
  <si>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</si>
  <si>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</si>
  <si>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</si>
  <si>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</si>
  <si>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</si>
  <si>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</si>
  <si>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</si>
  <si>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</si>
  <si>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</si>
  <si>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</si>
  <si>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</si>
  <si>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</si>
  <si>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</si>
  <si>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</si>
  <si>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</si>
  <si>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</si>
  <si>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</si>
  <si>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</si>
  <si>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</si>
  <si>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</si>
  <si>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</si>
  <si>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</si>
  <si>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</si>
  <si>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</si>
  <si>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</si>
  <si>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</si>
  <si>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</si>
  <si>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</si>
  <si>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</si>
  <si>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</si>
  <si>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</si>
  <si>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</si>
  <si>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</si>
  <si>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</si>
  <si>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</si>
  <si>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</si>
  <si>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</si>
  <si>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</si>
  <si>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</si>
  <si>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</si>
  <si>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</si>
  <si>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</si>
  <si>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</si>
  <si>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</si>
  <si>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</si>
  <si>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</si>
  <si>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</si>
  <si>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</si>
  <si>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</si>
  <si>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</si>
  <si>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</si>
  <si>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</si>
  <si>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</si>
  <si>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</si>
  <si>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</si>
  <si>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</si>
  <si>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</si>
  <si>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</si>
  <si>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</si>
  <si>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</si>
  <si>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</si>
  <si>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</si>
  <si>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</si>
  <si>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</si>
  <si>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</si>
  <si>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</si>
  <si>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</si>
  <si>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</si>
  <si>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</si>
  <si>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</si>
  <si>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</si>
  <si>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</si>
  <si>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</si>
  <si>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</si>
  <si>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</si>
  <si>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</si>
  <si>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</si>
  <si>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</si>
  <si>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</si>
  <si>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</si>
  <si>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</si>
  <si>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</si>
  <si>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</si>
  <si>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</si>
  <si>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</si>
  <si>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</si>
  <si>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</si>
  <si>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</si>
  <si>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</si>
  <si>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</si>
  <si>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</si>
  <si>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</si>
  <si>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</si>
  <si>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</si>
  <si>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</si>
  <si>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</si>
  <si>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</si>
  <si>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</si>
  <si>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</si>
  <si>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</si>
  <si>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</si>
  <si>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</si>
  <si>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</si>
  <si>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</si>
  <si>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</si>
  <si>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</si>
  <si>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</si>
  <si>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</si>
  <si>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</si>
  <si>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</si>
  <si>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</si>
  <si>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</si>
  <si>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</si>
  <si>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</si>
  <si>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</si>
  <si>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</si>
  <si>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</si>
  <si>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</si>
  <si>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</si>
  <si>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</si>
  <si>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</si>
  <si>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</si>
  <si>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</si>
  <si>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</si>
  <si>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</si>
  <si>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</si>
  <si>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</si>
  <si>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</si>
  <si>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</si>
  <si>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</si>
  <si>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</si>
  <si>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</si>
  <si>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</si>
  <si>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</si>
  <si>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</si>
  <si>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</si>
  <si>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</si>
  <si>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</si>
  <si>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</si>
  <si>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</si>
  <si>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</si>
  <si>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</si>
  <si>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</si>
  <si>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</si>
  <si>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</si>
  <si>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</si>
  <si>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</si>
  <si>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</si>
  <si>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</si>
  <si>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</si>
  <si>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</si>
  <si>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</si>
  <si>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</si>
  <si>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</si>
  <si>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</si>
  <si>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</si>
  <si>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</si>
  <si>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</si>
  <si>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</si>
  <si>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</si>
  <si>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</si>
  <si>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</si>
  <si>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</si>
  <si>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</si>
  <si>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</si>
  <si>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</si>
  <si>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</si>
  <si>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</si>
  <si>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</si>
  <si>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</si>
  <si>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</si>
  <si>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</si>
  <si>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</si>
  <si>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</si>
  <si>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</si>
  <si>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</si>
  <si>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</si>
  <si>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</si>
  <si>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</si>
  <si>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</si>
  <si>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</si>
  <si>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</si>
  <si>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</si>
  <si>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</si>
  <si>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</si>
  <si>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</si>
  <si>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</si>
  <si>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</si>
  <si>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</si>
  <si>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</si>
  <si>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</si>
  <si>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</si>
  <si>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</si>
  <si>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</si>
  <si>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</si>
  <si>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</si>
  <si>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</si>
  <si>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</si>
  <si>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</si>
  <si>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</si>
  <si>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</si>
  <si>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</si>
  <si>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</si>
  <si>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</si>
  <si>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</si>
  <si>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</si>
  <si>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</si>
  <si>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</si>
  <si>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</si>
  <si>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</si>
  <si>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</si>
  <si>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</si>
  <si>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</si>
  <si>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</si>
  <si>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</si>
  <si>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</si>
  <si>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</si>
  <si>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</si>
  <si>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</si>
  <si>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</si>
  <si>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</si>
  <si>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</si>
  <si>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</si>
  <si>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</si>
  <si>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</si>
  <si>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</si>
  <si>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</si>
  <si>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</si>
  <si>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</si>
  <si>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</si>
  <si>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</si>
  <si>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</si>
  <si>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</si>
  <si>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</si>
  <si>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</si>
  <si>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</si>
  <si>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</si>
  <si>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</si>
  <si>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</si>
  <si>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</si>
  <si>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</si>
  <si>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</si>
  <si>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</si>
  <si>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</si>
  <si>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</si>
  <si>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</si>
  <si>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</si>
  <si>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</si>
  <si>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</si>
  <si>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</si>
  <si>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</si>
  <si>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</si>
  <si>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</si>
  <si>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</si>
  <si>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</si>
  <si>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</si>
  <si>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</si>
  <si>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</si>
  <si>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</si>
  <si>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</si>
  <si>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</si>
  <si>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</si>
  <si>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</si>
  <si>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</si>
  <si>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</si>
  <si>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</si>
  <si>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</si>
  <si>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</si>
  <si>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</si>
  <si>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</si>
  <si>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</si>
  <si>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</si>
  <si>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</si>
  <si>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</si>
  <si>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</si>
  <si>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</si>
  <si>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</si>
  <si>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</si>
  <si>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</si>
  <si>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</si>
  <si>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</si>
  <si>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</si>
  <si>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</si>
  <si>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</si>
  <si>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</si>
  <si>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</si>
  <si>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</si>
  <si>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</si>
  <si>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</si>
  <si>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</si>
  <si>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</si>
  <si>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</si>
  <si>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</si>
  <si>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</si>
  <si>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</si>
  <si>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</si>
  <si>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</si>
  <si>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</si>
  <si>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</si>
  <si>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</si>
  <si>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</si>
  <si>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</si>
  <si>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</si>
  <si>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</si>
  <si>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</si>
  <si>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</si>
  <si>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</si>
  <si>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</si>
  <si>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</si>
  <si>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</si>
  <si>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</si>
  <si>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</si>
  <si>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</si>
  <si>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</si>
  <si>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</si>
  <si>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</si>
  <si>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</si>
  <si>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</si>
  <si>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</si>
  <si>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</si>
  <si>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</si>
  <si>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</si>
  <si>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</si>
  <si>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</si>
  <si>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</si>
  <si>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</si>
  <si>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</si>
  <si>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</si>
  <si>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</si>
  <si>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</si>
  <si>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</si>
  <si>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</si>
  <si>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</si>
  <si>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</si>
  <si>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</si>
  <si>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</si>
  <si>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</si>
  <si>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</si>
  <si>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</si>
  <si>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</si>
  <si>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</si>
  <si>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</si>
  <si>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</si>
  <si>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</si>
  <si>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</si>
  <si>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</si>
  <si>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</si>
  <si>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</si>
  <si>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</si>
  <si>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</si>
  <si>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</si>
  <si>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</si>
  <si>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</si>
  <si>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</si>
  <si>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</si>
  <si>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</si>
  <si>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</si>
  <si>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</si>
  <si>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</si>
  <si>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</si>
  <si>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</si>
  <si>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</si>
  <si>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</si>
  <si>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</si>
  <si>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</si>
  <si>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</si>
  <si>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</si>
  <si>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</si>
  <si>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</si>
  <si>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</si>
  <si>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</si>
  <si>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</si>
  <si>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</si>
  <si>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</si>
  <si>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</si>
  <si>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</si>
  <si>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</si>
  <si>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</si>
  <si>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</si>
  <si>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</si>
  <si>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</si>
  <si>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</si>
  <si>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</si>
  <si>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</si>
  <si>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</si>
  <si>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</si>
  <si>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</si>
  <si>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</si>
  <si>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</si>
  <si>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</si>
  <si>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</si>
  <si>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</si>
  <si>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</si>
  <si>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</si>
  <si>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</si>
  <si>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</si>
  <si>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</si>
  <si>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</si>
  <si>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</si>
  <si>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</si>
  <si>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</si>
  <si>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</si>
  <si>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</si>
  <si>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</si>
  <si>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</si>
  <si>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</si>
  <si>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</si>
  <si>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</si>
  <si>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</si>
  <si>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</si>
  <si>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</si>
  <si>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</si>
  <si>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</si>
  <si>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</si>
  <si>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</si>
  <si>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</si>
  <si>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</si>
  <si>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</si>
  <si>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</si>
  <si>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</si>
  <si>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</si>
  <si>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</si>
  <si>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</si>
  <si>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</si>
  <si>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</si>
  <si>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</si>
  <si>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</si>
  <si>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</si>
  <si>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</si>
  <si>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</si>
  <si>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</si>
  <si>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</si>
  <si>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</si>
  <si>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</si>
  <si>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</si>
  <si>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</si>
  <si>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</si>
  <si>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</si>
  <si>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</si>
  <si>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</si>
  <si>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</si>
  <si>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</si>
  <si>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</si>
  <si>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</si>
  <si>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</si>
  <si>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</si>
  <si>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</si>
  <si>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</si>
  <si>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</si>
  <si>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</si>
  <si>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</si>
  <si>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</si>
  <si>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</si>
  <si>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</si>
  <si>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</si>
  <si>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</si>
  <si>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</si>
  <si>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</si>
  <si>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</si>
  <si>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</si>
  <si>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</si>
  <si>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</si>
  <si>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</si>
  <si>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</si>
  <si>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</si>
  <si>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</si>
  <si>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</si>
  <si>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</si>
  <si>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</si>
  <si>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</si>
  <si>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</si>
  <si>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</si>
  <si>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</si>
  <si>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</si>
  <si>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</si>
  <si>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</si>
  <si>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</si>
  <si>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</si>
  <si>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</si>
  <si>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</si>
  <si>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</si>
  <si>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</si>
  <si>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</si>
  <si>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</si>
  <si>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</si>
  <si>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</si>
  <si>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</si>
  <si>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</si>
  <si>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</si>
  <si>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</si>
  <si>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</si>
  <si>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</si>
  <si>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</si>
  <si>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</si>
  <si>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</si>
  <si>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</si>
  <si>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</si>
  <si>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</si>
  <si>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</si>
  <si>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</si>
  <si>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</si>
  <si>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</si>
  <si>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</si>
  <si>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</si>
  <si>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</si>
  <si>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</si>
  <si>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</si>
  <si>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</si>
  <si>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</si>
  <si>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</si>
  <si>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</si>
  <si>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</si>
  <si>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</si>
  <si>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</si>
  <si>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</si>
  <si>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</si>
  <si>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</si>
  <si>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</si>
  <si>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</si>
  <si>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</si>
  <si>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</si>
  <si>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</si>
  <si>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</si>
  <si>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</si>
  <si>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</si>
  <si>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</si>
  <si>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</si>
  <si>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</si>
  <si>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</si>
  <si>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</si>
  <si>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</si>
  <si>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</si>
  <si>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</si>
  <si>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</si>
  <si>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</si>
  <si>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</si>
  <si>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</si>
  <si>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</si>
  <si>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</si>
  <si>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</si>
  <si>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</si>
  <si>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</si>
  <si>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</si>
  <si>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</si>
  <si>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</si>
  <si>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</si>
  <si>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</si>
  <si>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</si>
  <si>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</si>
  <si>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</si>
  <si>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</si>
  <si>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</si>
  <si>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</si>
  <si>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</si>
  <si>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</si>
  <si>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</si>
  <si>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</si>
  <si>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</si>
  <si>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</si>
  <si>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</si>
  <si>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</si>
  <si>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</si>
  <si>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</si>
  <si>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</si>
  <si>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</si>
  <si>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</si>
  <si>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</si>
  <si>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</si>
  <si>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</si>
  <si>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</si>
  <si>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</si>
  <si>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</si>
  <si>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</si>
  <si>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</si>
  <si>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</si>
  <si>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</si>
  <si>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</si>
  <si>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</si>
  <si>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</si>
  <si>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</si>
  <si>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</si>
  <si>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</si>
  <si>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</si>
  <si>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</si>
  <si>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</si>
  <si>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</si>
  <si>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</si>
  <si>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</si>
  <si>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</si>
  <si>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</si>
  <si>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</si>
  <si>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</si>
  <si>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</si>
  <si>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</si>
  <si>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</si>
  <si>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</si>
  <si>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</si>
  <si>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</si>
  <si>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</si>
  <si>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</si>
  <si>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</si>
  <si>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</si>
  <si>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</si>
  <si>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</si>
  <si>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</si>
  <si>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</si>
  <si>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</si>
  <si>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</si>
  <si>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</si>
  <si>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</si>
  <si>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</si>
  <si>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</si>
  <si>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</si>
  <si>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</si>
  <si>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</si>
  <si>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</si>
  <si>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</si>
  <si>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</si>
  <si>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</si>
  <si>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</si>
  <si>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</si>
  <si>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</si>
  <si>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</si>
  <si>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</si>
  <si>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</si>
  <si>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</si>
  <si>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</si>
  <si>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</si>
  <si>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</si>
  <si>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</si>
  <si>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</si>
  <si>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</si>
  <si>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</si>
  <si>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</si>
  <si>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</si>
  <si>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</si>
  <si>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</si>
  <si>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</si>
  <si>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</si>
  <si>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</si>
  <si>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</si>
  <si>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</si>
  <si>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</si>
  <si>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</si>
  <si>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</si>
  <si>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</si>
  <si>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</si>
  <si>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</si>
  <si>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</si>
  <si>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</si>
  <si>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</si>
  <si>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</si>
  <si>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</si>
  <si>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</si>
  <si>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</si>
  <si>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</si>
  <si>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</si>
  <si>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</si>
  <si>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</si>
  <si>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</si>
  <si>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</si>
  <si>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</si>
  <si>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</si>
  <si>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</si>
  <si>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</si>
  <si>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</si>
  <si>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</si>
  <si>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</si>
  <si>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</si>
  <si>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</si>
  <si>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</si>
  <si>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</si>
  <si>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</si>
  <si>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</si>
  <si>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</si>
  <si>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</si>
  <si>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</si>
  <si>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</si>
  <si>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</si>
  <si>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</si>
  <si>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</si>
  <si>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</si>
  <si>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</si>
  <si>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</si>
  <si>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</si>
  <si>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</si>
  <si>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</si>
  <si>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</si>
  <si>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</si>
  <si>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</si>
  <si>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</si>
  <si>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</si>
  <si>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</si>
  <si>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</si>
  <si>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</si>
  <si>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</si>
  <si>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</si>
  <si>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</si>
  <si>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</si>
  <si>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</si>
  <si>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</si>
  <si>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</si>
  <si>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</si>
  <si>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</si>
  <si>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</si>
  <si>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</si>
  <si>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</si>
  <si>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</si>
  <si>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</si>
  <si>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</si>
  <si>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</si>
  <si>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</si>
  <si>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</si>
  <si>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</si>
  <si>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</si>
  <si>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</si>
  <si>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</si>
  <si>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</si>
  <si>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</si>
  <si>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</si>
  <si>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</si>
  <si>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</si>
  <si>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</si>
  <si>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</si>
  <si>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</si>
  <si>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</si>
  <si>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</si>
  <si>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</si>
  <si>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</si>
  <si>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</si>
  <si>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</si>
  <si>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</si>
  <si>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</si>
  <si>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</si>
  <si>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</si>
  <si>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</si>
  <si>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</si>
  <si>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</si>
  <si>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</si>
  <si>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</si>
  <si>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</si>
  <si>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</si>
  <si>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</si>
  <si>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</si>
  <si>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</si>
  <si>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</si>
  <si>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</si>
  <si>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</si>
  <si>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</si>
  <si>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</si>
  <si>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</si>
  <si>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</si>
  <si>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</si>
  <si>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</si>
  <si>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</si>
  <si>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</si>
  <si>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</si>
  <si>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</si>
  <si>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</si>
  <si>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</si>
  <si>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</si>
  <si>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</si>
  <si>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</si>
  <si>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</si>
  <si>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</si>
  <si>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</si>
  <si>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</si>
  <si>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</si>
  <si>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</si>
  <si>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</si>
  <si>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</si>
  <si>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</si>
  <si>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</si>
  <si>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</si>
  <si>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</si>
  <si>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</si>
  <si>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</si>
  <si>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</si>
  <si>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</si>
  <si>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</si>
  <si>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</si>
  <si>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</si>
  <si>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</si>
  <si>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</si>
  <si>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</si>
  <si>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</si>
  <si>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</si>
  <si>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</si>
  <si>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</si>
  <si>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</si>
  <si>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</si>
  <si>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</si>
  <si>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</si>
  <si>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</si>
  <si>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</si>
  <si>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</si>
  <si>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</si>
  <si>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</si>
  <si>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</si>
  <si>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</si>
  <si>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</si>
  <si>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</si>
  <si>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</si>
  <si>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</si>
  <si>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</si>
  <si>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</si>
  <si>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</si>
  <si>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</si>
  <si>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</si>
  <si>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</si>
  <si>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</si>
  <si>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</si>
  <si>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</si>
  <si>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</si>
  <si>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</si>
  <si>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</si>
  <si>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</si>
  <si>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</si>
  <si>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</si>
  <si>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</si>
  <si>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</si>
  <si>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</si>
  <si>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</si>
  <si>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</si>
  <si>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</si>
  <si>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</si>
  <si>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</si>
  <si>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</si>
  <si>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</si>
  <si>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</si>
  <si>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</si>
  <si>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</si>
  <si>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</si>
  <si>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</si>
  <si>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</si>
  <si>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</si>
  <si>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</si>
  <si>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</si>
  <si>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</si>
  <si>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</si>
  <si>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</si>
  <si>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</si>
  <si>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</si>
  <si>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</si>
  <si>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</si>
  <si>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</si>
  <si>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</si>
  <si>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</si>
  <si>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</si>
  <si>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</si>
  <si>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</si>
  <si>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</si>
  <si>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</si>
  <si>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</si>
  <si>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</si>
  <si>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</si>
  <si>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</si>
  <si>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</si>
  <si>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</si>
  <si>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</si>
  <si>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</si>
  <si>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</si>
  <si>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</si>
  <si>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</si>
  <si>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</si>
  <si>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</si>
  <si>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</si>
  <si>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</si>
  <si>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</si>
  <si>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</si>
  <si>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</si>
  <si>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</si>
  <si>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</si>
  <si>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</si>
  <si>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</si>
  <si>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</si>
  <si>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</si>
  <si>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</si>
  <si>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</si>
  <si>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</si>
  <si>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</si>
  <si>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</si>
  <si>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</si>
  <si>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</si>
  <si>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</si>
  <si>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</si>
  <si>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</si>
  <si>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</si>
  <si>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</si>
  <si>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</si>
  <si>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</si>
  <si>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</si>
  <si>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</si>
  <si>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</si>
  <si>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</si>
  <si>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</si>
  <si>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</si>
  <si>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</si>
  <si>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</si>
  <si>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</si>
  <si>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</si>
  <si>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</si>
  <si>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</si>
  <si>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</si>
  <si>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</si>
  <si>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</si>
  <si>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</si>
  <si>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</si>
  <si>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</si>
  <si>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</si>
  <si>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</si>
  <si>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</si>
  <si>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</si>
  <si>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</si>
  <si>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</si>
  <si>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</si>
  <si>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</si>
  <si>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</si>
  <si>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</si>
  <si>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</si>
  <si>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</si>
  <si>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</si>
  <si>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</si>
  <si>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</si>
  <si>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</si>
  <si>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</si>
  <si>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</si>
  <si>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</si>
  <si>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</si>
  <si>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</si>
  <si>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</si>
  <si>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</si>
  <si>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</si>
  <si>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</si>
  <si>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</si>
  <si>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</si>
  <si>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</si>
  <si>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</si>
  <si>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</si>
  <si>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</si>
  <si>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</si>
  <si>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</si>
  <si>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</si>
  <si>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</si>
  <si>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</si>
  <si>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</si>
  <si>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</si>
  <si>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</si>
  <si>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</si>
  <si>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</si>
  <si>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</si>
  <si>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</si>
  <si>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</si>
  <si>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</si>
  <si>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</si>
  <si>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</si>
  <si>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</si>
  <si>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</si>
  <si>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</si>
  <si>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</si>
  <si>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</si>
  <si>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</si>
  <si>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</si>
  <si>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</si>
  <si>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</si>
  <si>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</si>
  <si>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</si>
  <si>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</si>
  <si>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</si>
  <si>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</si>
  <si>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</si>
  <si>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</si>
  <si>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</si>
  <si>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</si>
  <si>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</si>
  <si>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</si>
  <si>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</si>
  <si>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</si>
  <si>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</si>
  <si>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</si>
  <si>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</si>
  <si>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</si>
  <si>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</si>
  <si>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</si>
  <si>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</si>
  <si>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</si>
  <si>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</si>
  <si>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</si>
  <si>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</si>
  <si>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</si>
  <si>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</si>
  <si>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</si>
  <si>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</si>
  <si>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</si>
  <si>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</si>
  <si>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</si>
  <si>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</si>
  <si>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</si>
  <si>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</si>
  <si>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</si>
  <si>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</si>
  <si>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</si>
  <si>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</si>
  <si>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</si>
  <si>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</si>
  <si>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</si>
  <si>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</si>
  <si>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</si>
  <si>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</si>
  <si>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</si>
  <si>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</si>
  <si>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</si>
  <si>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</si>
  <si>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</si>
  <si>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</si>
  <si>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</si>
  <si>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</si>
  <si>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</si>
  <si>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</si>
  <si>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</si>
  <si>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</si>
  <si>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</si>
  <si>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</si>
  <si>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</si>
  <si>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</si>
  <si>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</si>
  <si>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</si>
  <si>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</si>
  <si>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</si>
  <si>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</si>
  <si>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</si>
  <si>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</si>
  <si>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</si>
  <si>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</si>
  <si>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</si>
  <si>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</si>
  <si>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</si>
  <si>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</si>
  <si>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</si>
  <si>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</si>
  <si>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</si>
  <si>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</si>
  <si>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</si>
  <si>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</si>
  <si>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</si>
  <si>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</si>
  <si>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</si>
  <si>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</si>
  <si>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</si>
  <si>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</si>
  <si>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</si>
  <si>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</si>
  <si>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</si>
  <si>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</si>
  <si>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</si>
  <si>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</si>
  <si>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</si>
  <si>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</si>
  <si>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</si>
  <si>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</si>
  <si>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</si>
  <si>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</si>
  <si>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</si>
  <si>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</si>
  <si>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</si>
  <si>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</si>
  <si>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</si>
  <si>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</si>
  <si>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</si>
  <si>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</si>
  <si>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</si>
  <si>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</si>
  <si>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</si>
  <si>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</si>
  <si>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</si>
  <si>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</si>
  <si>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</si>
  <si>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</si>
  <si>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</si>
  <si>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</si>
  <si>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</si>
  <si>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</si>
  <si>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</si>
  <si>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</si>
  <si>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</si>
  <si>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</si>
  <si>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</si>
  <si>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</si>
  <si>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</si>
  <si>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</si>
  <si>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</si>
  <si>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</si>
  <si>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</si>
  <si>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</si>
  <si>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</si>
  <si>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</si>
  <si>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</si>
  <si>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</si>
  <si>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</si>
  <si>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</si>
  <si>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</si>
  <si>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</si>
  <si>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</si>
  <si>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</si>
  <si>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</si>
  <si>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</si>
  <si>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</si>
  <si>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</si>
  <si>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</si>
  <si>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</si>
  <si>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</si>
  <si>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</si>
  <si>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</si>
  <si>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</si>
  <si>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</si>
  <si>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</si>
  <si>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</si>
  <si>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</si>
  <si>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</si>
  <si>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</si>
  <si>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</si>
  <si>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</si>
  <si>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</si>
  <si>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</si>
  <si>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</si>
  <si>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</si>
  <si>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</si>
  <si>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</si>
  <si>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</si>
  <si>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</si>
  <si>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</si>
  <si>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</si>
  <si>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</si>
  <si>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</si>
  <si>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</si>
  <si>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</si>
  <si>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</si>
  <si>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</si>
  <si>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</si>
  <si>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</si>
  <si>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</si>
  <si>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</si>
  <si>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</si>
  <si>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</si>
  <si>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</si>
  <si>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</si>
  <si>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</si>
  <si>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</si>
  <si>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</si>
  <si>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</si>
  <si>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</si>
  <si>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</si>
  <si>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</si>
  <si>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</si>
  <si>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</si>
  <si>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</si>
  <si>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</si>
  <si>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</si>
  <si>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</si>
  <si>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</si>
  <si>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</si>
  <si>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</si>
  <si>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</si>
  <si>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</si>
  <si>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</si>
  <si>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</si>
  <si>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</si>
  <si>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</si>
  <si>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</si>
  <si>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</si>
  <si>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</si>
  <si>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</si>
  <si>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</si>
  <si>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</si>
  <si>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</si>
  <si>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</si>
  <si>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</si>
  <si>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</si>
  <si>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</si>
  <si>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</si>
  <si>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</si>
  <si>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</si>
  <si>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</si>
  <si>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</si>
  <si>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</si>
  <si>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</si>
  <si>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</si>
  <si>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</si>
  <si>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</si>
  <si>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</si>
  <si>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</si>
  <si>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</si>
  <si>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</si>
  <si>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</si>
  <si>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</si>
  <si>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</si>
  <si>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</si>
  <si>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</si>
  <si>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</si>
  <si>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</si>
  <si>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</si>
  <si>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</si>
  <si>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</si>
  <si>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</si>
  <si>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</si>
  <si>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</si>
  <si>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</si>
  <si>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</si>
  <si>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</si>
  <si>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</si>
  <si>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</si>
  <si>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</si>
  <si>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</si>
  <si>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</si>
  <si>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</si>
  <si>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</si>
  <si>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</si>
  <si>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</si>
  <si>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</si>
  <si>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</si>
  <si>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</si>
  <si>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</si>
  <si>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</si>
  <si>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</si>
  <si>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</si>
  <si>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</si>
  <si>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</si>
  <si>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</si>
  <si>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</si>
  <si>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</si>
  <si>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</si>
  <si>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</si>
  <si>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</si>
  <si>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</si>
  <si>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</si>
  <si>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</si>
  <si>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</si>
  <si>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</si>
  <si>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</si>
  <si>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</si>
  <si>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</si>
  <si>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</si>
  <si>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</si>
  <si>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</si>
  <si>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</si>
  <si>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</si>
  <si>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</si>
  <si>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</si>
  <si>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</si>
  <si>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</si>
  <si>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</si>
  <si>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</si>
  <si>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</si>
  <si>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</si>
  <si>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</si>
  <si>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</si>
  <si>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</si>
  <si>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</si>
  <si>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</si>
  <si>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</si>
  <si>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</si>
  <si>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</si>
  <si>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</si>
  <si>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</si>
  <si>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</si>
  <si>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</si>
  <si>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</si>
  <si>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</si>
  <si>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</si>
  <si>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</si>
  <si>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</si>
  <si>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</si>
  <si>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</si>
  <si>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</si>
  <si>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</si>
  <si>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</si>
  <si>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</si>
  <si>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</si>
  <si>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</si>
  <si>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</si>
  <si>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</si>
  <si>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</si>
  <si>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</si>
  <si>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</si>
  <si>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</si>
  <si>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</si>
  <si>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</si>
  <si>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</si>
  <si>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</si>
  <si>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</si>
  <si>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</si>
  <si>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</si>
  <si>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</si>
  <si>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</si>
  <si>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</si>
  <si>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</si>
  <si>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</si>
  <si>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</si>
  <si>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</si>
  <si>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</si>
  <si>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</si>
  <si>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</si>
  <si>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</si>
  <si>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</si>
  <si>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</si>
  <si>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</si>
  <si>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</si>
  <si>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</si>
  <si>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</si>
  <si>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</si>
  <si>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</si>
  <si>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</si>
  <si>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</si>
  <si>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</si>
  <si>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</si>
  <si>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</si>
  <si>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</si>
  <si>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</si>
  <si>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</si>
  <si>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</si>
  <si>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</si>
  <si>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</si>
  <si>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</si>
  <si>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</si>
  <si>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</si>
  <si>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</si>
  <si>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</si>
  <si>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</si>
  <si>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</si>
  <si>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</si>
  <si>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</si>
  <si>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</si>
  <si>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</si>
  <si>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</si>
  <si>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</si>
  <si>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</si>
  <si>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</si>
  <si>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</si>
  <si>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</si>
  <si>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</si>
  <si>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</si>
  <si>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</si>
  <si>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</si>
  <si>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</si>
  <si>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</si>
  <si>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</si>
  <si>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</si>
  <si>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</si>
  <si>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</si>
  <si>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</si>
  <si>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</si>
  <si>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</si>
  <si>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</si>
  <si>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</si>
  <si>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</si>
  <si>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</si>
  <si>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</si>
  <si>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</si>
  <si>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</si>
  <si>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</si>
  <si>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</si>
  <si>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</si>
  <si>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</si>
  <si>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</si>
  <si>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</si>
  <si>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</si>
  <si>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</si>
  <si>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</si>
  <si>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</si>
  <si>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</si>
  <si>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</si>
  <si>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</si>
  <si>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</si>
  <si>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</si>
  <si>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</si>
  <si>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</si>
  <si>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</si>
  <si>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</si>
  <si>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</si>
  <si>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</si>
  <si>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</si>
  <si>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</si>
  <si>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</si>
  <si>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</si>
  <si>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</si>
  <si>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</si>
  <si>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</si>
  <si>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</si>
  <si>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</si>
  <si>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</si>
  <si>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</si>
  <si>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</si>
  <si>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</si>
  <si>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</si>
  <si>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</si>
  <si>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</si>
  <si>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</si>
  <si>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</si>
  <si>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</si>
  <si>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</si>
  <si>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</si>
  <si>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</si>
  <si>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</si>
  <si>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</si>
  <si>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</si>
  <si>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</si>
  <si>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</si>
  <si>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</si>
  <si>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</si>
  <si>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</si>
  <si>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</si>
  <si>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</si>
  <si>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</si>
  <si>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</si>
  <si>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</si>
  <si>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</si>
  <si>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</si>
  <si>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</si>
  <si>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</si>
  <si>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</si>
  <si>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</si>
  <si>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</si>
  <si>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</si>
  <si>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</si>
  <si>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</si>
  <si>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</si>
  <si>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</si>
  <si>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</si>
  <si>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</si>
  <si>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</si>
  <si>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</si>
  <si>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</si>
  <si>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</si>
  <si>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</si>
  <si>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</si>
  <si>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</si>
  <si>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</si>
  <si>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</si>
  <si>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</si>
  <si>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</si>
  <si>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</si>
  <si>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</si>
  <si>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</si>
  <si>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</si>
  <si>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</si>
  <si>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</si>
  <si>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</si>
  <si>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</si>
  <si>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</si>
  <si>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</si>
  <si>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</si>
  <si>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</si>
  <si>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</si>
  <si>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</si>
  <si>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</si>
  <si>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</si>
  <si>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</si>
  <si>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</si>
  <si>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</si>
  <si>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</si>
  <si>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</si>
  <si>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</si>
  <si>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</si>
  <si>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</si>
  <si>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</si>
  <si>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</si>
  <si>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</si>
  <si>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</si>
  <si>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</si>
  <si>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</si>
  <si>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</si>
  <si>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</si>
  <si>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</si>
  <si>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</si>
  <si>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</si>
  <si>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</si>
  <si>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</si>
  <si>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</si>
  <si>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</si>
  <si>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</si>
  <si>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</si>
  <si>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</si>
  <si>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</si>
  <si>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</si>
  <si>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</si>
  <si>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</si>
  <si>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</si>
  <si>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</si>
  <si>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</si>
  <si>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</si>
  <si>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</si>
  <si>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</si>
  <si>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</si>
  <si>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</si>
  <si>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</si>
  <si>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</si>
  <si>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</si>
  <si>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</si>
  <si>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</si>
  <si>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</si>
  <si>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</si>
  <si>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</si>
  <si>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</si>
  <si>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</si>
  <si>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</si>
  <si>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</si>
  <si>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</si>
  <si>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</si>
  <si>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</si>
  <si>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</si>
  <si>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</si>
  <si>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</si>
  <si>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</si>
  <si>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</si>
  <si>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</si>
  <si>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</si>
  <si>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</si>
  <si>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</si>
  <si>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</si>
  <si>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</si>
  <si>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</si>
  <si>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</si>
  <si>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</si>
  <si>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</si>
  <si>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</si>
  <si>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</si>
  <si>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</si>
  <si>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</si>
  <si>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</si>
  <si>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</si>
  <si>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</si>
  <si>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</si>
  <si>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</si>
  <si>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</si>
  <si>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</si>
  <si>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</si>
  <si>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</si>
  <si>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</si>
  <si>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</si>
  <si>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</si>
  <si>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</si>
  <si>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</si>
  <si>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</si>
  <si>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</si>
  <si>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</si>
  <si>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</si>
  <si>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</si>
  <si>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</si>
  <si>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</si>
  <si>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</si>
  <si>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</si>
  <si>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</si>
  <si>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</si>
  <si>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</si>
  <si>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</si>
  <si>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</si>
  <si>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</si>
  <si>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</si>
  <si>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</si>
  <si>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</si>
  <si>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</si>
  <si>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</si>
  <si>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</si>
  <si>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</si>
  <si>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</si>
  <si>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</si>
  <si>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</si>
  <si>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</si>
  <si>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</si>
  <si>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</si>
  <si>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</si>
  <si>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</si>
  <si>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</si>
  <si>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</si>
  <si>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</si>
  <si>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</si>
  <si>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</si>
  <si>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</si>
  <si>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</si>
  <si>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</si>
  <si>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</si>
  <si>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</si>
  <si>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</si>
  <si>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</si>
  <si>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</si>
  <si>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</si>
  <si>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</si>
  <si>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</si>
  <si>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</si>
  <si>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</si>
  <si>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</si>
  <si>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</si>
  <si>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</si>
  <si>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</si>
  <si>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</si>
  <si>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</si>
  <si>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</si>
  <si>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</si>
  <si>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</si>
  <si>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</si>
  <si>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</si>
  <si>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</si>
  <si>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</si>
  <si>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</si>
  <si>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</si>
  <si>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</si>
  <si>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</si>
  <si>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</si>
  <si>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</si>
  <si>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</si>
  <si>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</si>
  <si>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</si>
  <si>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</si>
  <si>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</si>
  <si>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</si>
  <si>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</si>
  <si>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</si>
  <si>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</si>
  <si>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</si>
  <si>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</si>
  <si>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</si>
  <si>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</si>
  <si>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</si>
  <si>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</si>
  <si>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</si>
  <si>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</si>
  <si>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</si>
  <si>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</si>
  <si>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</si>
  <si>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</si>
  <si>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</si>
  <si>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</si>
  <si>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</si>
  <si>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</si>
  <si>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</si>
  <si>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</si>
  <si>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</si>
  <si>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</si>
  <si>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</si>
  <si>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</si>
  <si>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</si>
  <si>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</si>
  <si>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</si>
  <si>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</si>
  <si>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</si>
  <si>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</si>
  <si>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</si>
  <si>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</si>
  <si>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</si>
  <si>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</si>
  <si>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</si>
  <si>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</si>
  <si>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</si>
  <si>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</si>
  <si>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</si>
  <si>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</si>
  <si>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</si>
  <si>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</si>
  <si>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</si>
  <si>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</si>
  <si>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</si>
  <si>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</si>
  <si>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</si>
  <si>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</si>
  <si>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</si>
  <si>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</si>
  <si>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</si>
  <si>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</si>
  <si>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</si>
  <si>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</si>
  <si>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</si>
  <si>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</si>
  <si>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</si>
  <si>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</si>
  <si>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</si>
  <si>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</si>
  <si>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</si>
  <si>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</si>
  <si>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</si>
  <si>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</si>
  <si>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</si>
  <si>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</si>
  <si>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</si>
  <si>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</si>
  <si>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</si>
  <si>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</si>
  <si>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</si>
  <si>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</si>
  <si>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</si>
  <si>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</si>
  <si>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</si>
  <si>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</si>
  <si>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</si>
  <si>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</si>
  <si>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</si>
  <si>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</si>
  <si>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</si>
  <si>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</si>
  <si>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</si>
  <si>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</si>
  <si>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</si>
  <si>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</si>
  <si>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</si>
  <si>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</si>
  <si>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</si>
  <si>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</si>
  <si>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</si>
  <si>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</si>
  <si>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</si>
  <si>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</si>
  <si>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</si>
  <si>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</si>
  <si>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</si>
  <si>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</si>
  <si>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</si>
  <si>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</si>
  <si>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</si>
  <si>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</si>
  <si>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</si>
  <si>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</si>
  <si>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</si>
  <si>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</si>
  <si>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</si>
  <si>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</si>
  <si>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</si>
  <si>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</si>
  <si>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</si>
  <si>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</si>
  <si>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</si>
  <si>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</si>
  <si>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</si>
  <si>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</si>
  <si>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</si>
  <si>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</si>
  <si>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</si>
  <si>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</si>
  <si>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</si>
  <si>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</si>
  <si>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</si>
  <si>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</si>
  <si>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</si>
  <si>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</si>
  <si>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</si>
  <si>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</si>
  <si>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</si>
  <si>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</si>
  <si>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</si>
  <si>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</si>
  <si>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</si>
  <si>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</si>
  <si>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</si>
  <si>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</si>
  <si>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</si>
  <si>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</si>
  <si>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</si>
  <si>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</si>
  <si>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</si>
  <si>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</si>
  <si>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</si>
  <si>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</si>
  <si>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</si>
  <si>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</si>
  <si>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</si>
  <si>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</si>
  <si>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</si>
  <si>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</si>
  <si>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</si>
  <si>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</si>
  <si>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</si>
  <si>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</si>
  <si>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</si>
  <si>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</si>
  <si>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</si>
  <si>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</si>
  <si>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</si>
  <si>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</si>
  <si>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</si>
  <si>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</si>
  <si>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</si>
  <si>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</si>
  <si>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</si>
  <si>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</si>
  <si>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</si>
  <si>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</si>
  <si>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</si>
  <si>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</si>
  <si>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</si>
  <si>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</si>
  <si>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</si>
  <si>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</si>
  <si>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</si>
  <si>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</si>
  <si>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</si>
  <si>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</si>
  <si>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</si>
  <si>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</si>
  <si>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</si>
  <si>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</si>
  <si>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</si>
  <si>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</si>
  <si>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</si>
  <si>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</si>
  <si>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</si>
  <si>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</si>
  <si>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</si>
  <si>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</si>
  <si>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</si>
  <si>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</si>
  <si>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</si>
  <si>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</si>
  <si>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</si>
  <si>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</si>
  <si>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</si>
  <si>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</si>
  <si>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</si>
  <si>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</si>
  <si>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</si>
  <si>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</si>
  <si>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</si>
  <si>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</si>
  <si>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</si>
  <si>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</si>
  <si>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</si>
  <si>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</si>
  <si>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</si>
  <si>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</si>
  <si>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</si>
  <si>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</si>
  <si>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</si>
  <si>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</si>
  <si>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</si>
  <si>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</si>
  <si>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</si>
  <si>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</si>
  <si>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</si>
  <si>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</si>
  <si>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</si>
  <si>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</si>
  <si>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</si>
  <si>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</si>
  <si>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</si>
  <si>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</si>
  <si>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</si>
  <si>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</si>
  <si>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</si>
  <si>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</si>
  <si>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</si>
  <si>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</si>
  <si>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</si>
  <si>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</si>
  <si>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</si>
  <si>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</si>
  <si>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</si>
  <si>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</si>
  <si>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</si>
  <si>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</si>
  <si>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</si>
  <si>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</si>
  <si>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</si>
  <si>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</si>
  <si>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</si>
  <si>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</si>
  <si>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</si>
  <si>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</si>
  <si>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</si>
  <si>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</si>
  <si>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</si>
  <si>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</si>
  <si>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</si>
  <si>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</si>
  <si>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</si>
  <si>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</si>
  <si>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</si>
  <si>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</si>
  <si>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</si>
  <si>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</si>
  <si>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</si>
  <si>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</si>
  <si>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</si>
  <si>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</si>
  <si>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</si>
  <si>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</si>
  <si>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</si>
  <si>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</si>
  <si>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</si>
  <si>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</si>
  <si>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</si>
  <si>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</si>
  <si>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</si>
  <si>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</si>
  <si>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</si>
  <si>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</si>
  <si>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</si>
  <si>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</si>
  <si>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</si>
  <si>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</si>
  <si>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</si>
  <si>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</si>
  <si>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</si>
  <si>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</si>
  <si>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</si>
  <si>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</si>
  <si>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</si>
  <si>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</si>
  <si>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</si>
  <si>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</si>
  <si>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</si>
  <si>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</si>
  <si>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</si>
  <si>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</si>
  <si>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</si>
  <si>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</si>
  <si>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</si>
  <si>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</si>
  <si>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</si>
  <si>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</si>
  <si>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</si>
  <si>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</si>
  <si>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</si>
  <si>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</si>
  <si>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</si>
  <si>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</si>
  <si>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</si>
  <si>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</si>
  <si>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</si>
  <si>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</si>
  <si>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</si>
  <si>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</si>
  <si>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</si>
  <si>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</si>
  <si>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</si>
  <si>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</si>
  <si>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</si>
  <si>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</si>
  <si>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</si>
  <si>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</si>
  <si>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</si>
  <si>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</si>
  <si>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</si>
  <si>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</si>
  <si>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</si>
  <si>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</si>
  <si>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</si>
  <si>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</si>
  <si>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</si>
  <si>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</si>
  <si>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</si>
  <si>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</si>
  <si>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</si>
  <si>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</si>
  <si>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</si>
  <si>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</si>
  <si>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</si>
  <si>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</si>
  <si>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</si>
  <si>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</si>
  <si>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</si>
  <si>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</si>
  <si>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</si>
  <si>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</si>
  <si>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</si>
  <si>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</si>
  <si>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</si>
  <si>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</si>
  <si>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</si>
  <si>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</si>
  <si>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</si>
  <si>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</si>
  <si>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</si>
  <si>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</si>
  <si>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</si>
  <si>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</si>
  <si>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</si>
  <si>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</si>
  <si>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</si>
  <si>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</si>
  <si>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</si>
  <si>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</si>
  <si>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</si>
  <si>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</si>
  <si>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</si>
  <si>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</si>
  <si>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</si>
  <si>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</si>
  <si>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</si>
  <si>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</si>
  <si>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</si>
  <si>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</si>
  <si>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</si>
  <si>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</si>
  <si>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</si>
  <si>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</si>
  <si>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</si>
  <si>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</si>
  <si>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</si>
  <si>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</si>
  <si>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</si>
  <si>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</si>
  <si>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</si>
  <si>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</si>
  <si>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</si>
  <si>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</si>
  <si>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</si>
  <si>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</si>
  <si>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</si>
  <si>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</si>
  <si>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</si>
  <si>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</si>
  <si>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</si>
  <si>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</si>
  <si>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</si>
  <si>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</si>
  <si>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</si>
  <si>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</si>
  <si>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</si>
  <si>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</si>
  <si>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</si>
  <si>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</si>
  <si>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</si>
  <si>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</si>
  <si>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</si>
  <si>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</si>
  <si>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</si>
  <si>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</si>
  <si>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</si>
  <si>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</si>
  <si>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</si>
  <si>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</si>
  <si>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</si>
  <si>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</si>
  <si>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</si>
  <si>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</si>
  <si>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</si>
  <si>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</si>
  <si>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</si>
  <si>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</si>
  <si>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</si>
  <si>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</si>
  <si>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</si>
  <si>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</si>
  <si>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</si>
  <si>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</si>
  <si>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</si>
  <si>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</si>
  <si>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</si>
  <si>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</si>
  <si>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</si>
  <si>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</si>
  <si>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</si>
  <si>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</si>
  <si>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</si>
  <si>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</si>
  <si>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</si>
  <si>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</si>
  <si>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</si>
  <si>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</si>
  <si>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</si>
  <si>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</si>
  <si>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</si>
  <si>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</si>
  <si>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</si>
  <si>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</si>
  <si>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</si>
  <si>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</si>
  <si>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</si>
  <si>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</si>
  <si>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</si>
  <si>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</si>
  <si>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</si>
  <si>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</si>
  <si>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</si>
  <si>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</si>
  <si>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</si>
  <si>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</si>
  <si>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</si>
  <si>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</si>
  <si>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</si>
  <si>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</si>
  <si>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</si>
  <si>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</si>
  <si>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</si>
  <si>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</si>
  <si>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</si>
  <si>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</si>
  <si>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</si>
  <si>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</si>
  <si>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</si>
  <si>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</si>
  <si>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</si>
  <si>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</si>
  <si>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</si>
  <si>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</si>
  <si>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</si>
  <si>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</si>
  <si>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</si>
  <si>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</si>
  <si>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</si>
  <si>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</si>
  <si>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</si>
  <si>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</si>
  <si>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</si>
  <si>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</si>
  <si>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</si>
  <si>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</si>
  <si>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</si>
  <si>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</si>
  <si>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</si>
  <si>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</si>
  <si>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</si>
  <si>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</si>
  <si>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</si>
  <si>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</si>
  <si>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</si>
  <si>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</si>
  <si>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</si>
  <si>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</si>
  <si>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</si>
  <si>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</si>
  <si>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</si>
  <si>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</si>
  <si>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</si>
  <si>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</si>
  <si>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</si>
  <si>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</si>
  <si>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</si>
  <si>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</si>
  <si>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</si>
  <si>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</si>
  <si>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</si>
  <si>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</si>
  <si>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</si>
  <si>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</si>
  <si>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</si>
  <si>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</si>
  <si>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</si>
  <si>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</si>
  <si>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</si>
  <si>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</si>
  <si>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</si>
  <si>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</si>
  <si>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</si>
  <si>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</si>
  <si>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</si>
  <si>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</si>
  <si>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</si>
  <si>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</si>
  <si>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</si>
  <si>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</si>
  <si>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</si>
  <si>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</si>
  <si>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</si>
  <si>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</si>
  <si>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</si>
  <si>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</si>
  <si>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</si>
  <si>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</si>
  <si>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</si>
  <si>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</si>
  <si>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</si>
  <si>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</si>
  <si>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</si>
  <si>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</si>
  <si>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</si>
  <si>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</si>
  <si>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</si>
  <si>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</si>
  <si>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</si>
  <si>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</si>
  <si>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</si>
  <si>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</si>
  <si>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</si>
  <si>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</si>
  <si>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</si>
  <si>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</si>
  <si>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</si>
  <si>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</si>
  <si>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</si>
  <si>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</si>
  <si>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</si>
  <si>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</si>
  <si>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</si>
  <si>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</si>
  <si>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</si>
  <si>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</si>
  <si>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</si>
  <si>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</si>
  <si>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</si>
  <si>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</si>
  <si>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</si>
  <si>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</si>
  <si>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</si>
  <si>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</si>
  <si>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</si>
  <si>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</si>
  <si>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</si>
  <si>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</si>
  <si>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</si>
  <si>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</si>
  <si>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</si>
  <si>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</si>
  <si>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</si>
  <si>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</si>
  <si>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</si>
  <si>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</si>
  <si>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</si>
  <si>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</si>
  <si>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</si>
  <si>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</si>
  <si>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</si>
  <si>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</si>
  <si>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</si>
  <si>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</si>
  <si>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</si>
  <si>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</si>
  <si>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</si>
  <si>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</si>
  <si>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</si>
  <si>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</si>
  <si>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</si>
  <si>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</si>
  <si>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</si>
  <si>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</si>
  <si>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</si>
  <si>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</si>
  <si>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</si>
  <si>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</si>
  <si>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</si>
  <si>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</si>
  <si>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</si>
  <si>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</si>
  <si>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</si>
  <si>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</si>
  <si>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</si>
  <si>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</si>
  <si>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</si>
  <si>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</si>
  <si>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</si>
  <si>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</si>
  <si>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</si>
  <si>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</si>
  <si>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</si>
  <si>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</si>
  <si>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</si>
  <si>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</si>
  <si>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</si>
  <si>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</si>
  <si>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</si>
  <si>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</si>
  <si>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</si>
  <si>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</si>
  <si>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</si>
  <si>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</si>
  <si>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</si>
  <si>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</si>
  <si>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</si>
  <si>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</si>
  <si>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</si>
  <si>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</si>
  <si>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</si>
  <si>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</si>
  <si>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</si>
  <si>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</si>
  <si>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</si>
  <si>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</si>
  <si>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</si>
  <si>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</si>
  <si>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</si>
  <si>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</si>
  <si>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</si>
  <si>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</si>
  <si>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</si>
  <si>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</si>
  <si>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</si>
  <si>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</si>
  <si>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</si>
  <si>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</si>
  <si>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</si>
  <si>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</si>
  <si>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</si>
  <si>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</si>
  <si>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</si>
  <si>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</si>
  <si>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</si>
  <si>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</si>
  <si>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</si>
  <si>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</si>
  <si>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</si>
  <si>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</si>
  <si>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</si>
  <si>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</si>
  <si>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</si>
  <si>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</si>
  <si>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</si>
  <si>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</si>
  <si>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</si>
  <si>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</si>
  <si>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</si>
  <si>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</si>
  <si>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</si>
  <si>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</si>
  <si>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</si>
  <si>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</si>
  <si>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</si>
  <si>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</si>
  <si>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</si>
  <si>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</si>
  <si>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</si>
  <si>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</si>
  <si>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</si>
  <si>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</si>
  <si>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</si>
  <si>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</si>
  <si>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</si>
  <si>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</si>
  <si>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</si>
  <si>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</si>
  <si>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</si>
  <si>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</si>
  <si>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</si>
  <si>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</si>
  <si>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</si>
  <si>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</si>
  <si>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</si>
  <si>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</si>
  <si>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</si>
  <si>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</si>
  <si>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</si>
  <si>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</si>
  <si>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</si>
  <si>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</si>
  <si>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</si>
  <si>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</si>
  <si>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</si>
  <si>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</si>
  <si>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</si>
  <si>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</si>
  <si>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</si>
  <si>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</si>
  <si>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</si>
  <si>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</si>
  <si>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</si>
  <si>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</si>
  <si>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</si>
  <si>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</si>
  <si>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</si>
  <si>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</si>
  <si>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</si>
  <si>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</si>
  <si>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</si>
  <si>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</si>
  <si>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</si>
  <si>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</si>
  <si>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</si>
  <si>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</si>
  <si>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</si>
  <si>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</si>
  <si>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</si>
  <si>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</si>
  <si>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</si>
  <si>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</si>
  <si>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</si>
  <si>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</si>
  <si>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</si>
  <si>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</si>
  <si>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</si>
  <si>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</si>
  <si>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</si>
  <si>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</si>
  <si>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</si>
  <si>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</si>
  <si>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</si>
  <si>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</si>
  <si>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</si>
  <si>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</si>
  <si>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</si>
  <si>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</si>
  <si>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</si>
  <si>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</si>
  <si>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</si>
  <si>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</si>
  <si>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</si>
  <si>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</si>
  <si>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</si>
  <si>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</si>
  <si>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</si>
  <si>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</si>
  <si>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</si>
  <si>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</si>
  <si>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</si>
  <si>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</si>
  <si>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</si>
  <si>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</si>
  <si>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</si>
  <si>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</si>
  <si>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</si>
  <si>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</si>
  <si>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</si>
  <si>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</si>
  <si>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</si>
  <si>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</si>
  <si>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</si>
  <si>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</si>
  <si>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</si>
  <si>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</si>
  <si>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</si>
  <si>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</si>
  <si>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</si>
  <si>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</si>
  <si>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</si>
  <si>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</si>
  <si>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</si>
  <si>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</si>
  <si>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</si>
  <si>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</si>
  <si>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</si>
  <si>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</si>
  <si>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</si>
  <si>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</si>
  <si>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</si>
  <si>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</si>
  <si>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</si>
  <si>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</si>
  <si>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</si>
  <si>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</si>
  <si>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</si>
  <si>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</si>
  <si>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</si>
  <si>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</si>
  <si>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</si>
  <si>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</si>
  <si>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</si>
  <si>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</si>
  <si>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</si>
  <si>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</si>
  <si>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</si>
  <si>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</si>
  <si>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</si>
  <si>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</si>
  <si>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</si>
  <si>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</si>
  <si>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</si>
  <si>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</si>
  <si>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</si>
  <si>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</si>
  <si>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</si>
  <si>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</si>
  <si>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</si>
  <si>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</si>
  <si>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</si>
  <si>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</si>
  <si>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</si>
  <si>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</si>
  <si>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</si>
  <si>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</si>
  <si>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</si>
  <si>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</si>
  <si>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</si>
  <si>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</si>
  <si>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</si>
  <si>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</si>
  <si>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</si>
  <si>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</si>
  <si>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</si>
  <si>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</si>
  <si>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</si>
  <si>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</si>
  <si>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</si>
  <si>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</si>
  <si>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</si>
  <si>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</si>
  <si>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</si>
  <si>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</si>
  <si>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</si>
  <si>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</si>
  <si>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</si>
  <si>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</si>
  <si>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</si>
  <si>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</si>
  <si>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</si>
  <si>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</si>
  <si>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</si>
  <si>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</si>
  <si>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</si>
  <si>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</si>
  <si>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</si>
  <si>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</si>
  <si>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</si>
  <si>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</si>
  <si>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</si>
  <si>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</si>
  <si>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</si>
  <si>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</si>
  <si>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</si>
  <si>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</si>
  <si>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</si>
  <si>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</si>
  <si>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</si>
  <si>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</si>
  <si>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</si>
  <si>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</si>
  <si>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</si>
  <si>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</si>
  <si>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</si>
  <si>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</si>
  <si>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</si>
  <si>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</si>
  <si>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</si>
  <si>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</si>
  <si>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</si>
  <si>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</si>
  <si>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</si>
  <si>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</si>
  <si>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</si>
  <si>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</si>
  <si>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</si>
  <si>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</si>
  <si>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</si>
  <si>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</si>
  <si>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</si>
  <si>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</si>
  <si>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</si>
  <si>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</si>
  <si>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</si>
  <si>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</si>
  <si>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</si>
  <si>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</si>
  <si>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</si>
  <si>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</si>
  <si>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</si>
  <si>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</si>
  <si>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</si>
  <si>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</si>
  <si>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</si>
  <si>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</si>
  <si>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</si>
  <si>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</si>
  <si>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</si>
  <si>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</si>
  <si>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</si>
  <si>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</si>
  <si>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</si>
  <si>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</si>
  <si>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</si>
  <si>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</si>
  <si>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</si>
  <si>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</si>
  <si>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</si>
  <si>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</si>
  <si>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</si>
  <si>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</si>
  <si>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</si>
  <si>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</si>
  <si>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</si>
  <si>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</si>
  <si>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</si>
  <si>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</si>
  <si>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</si>
  <si>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</si>
  <si>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</si>
  <si>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</si>
  <si>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</si>
  <si>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</si>
  <si>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</si>
  <si>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</si>
  <si>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</si>
  <si>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</si>
  <si>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</si>
  <si>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</si>
  <si>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</si>
  <si>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</si>
  <si>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</si>
  <si>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</si>
  <si>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</si>
  <si>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</si>
  <si>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</si>
  <si>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</si>
  <si>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</si>
  <si>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</si>
  <si>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</si>
  <si>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</si>
  <si>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</si>
  <si>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</si>
  <si>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</si>
  <si>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</si>
  <si>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</si>
  <si>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</si>
  <si>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</si>
  <si>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</si>
  <si>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</si>
  <si>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</si>
  <si>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</si>
  <si>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</si>
  <si>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</si>
  <si>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</si>
  <si>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</si>
  <si>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</si>
  <si>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</si>
  <si>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</si>
  <si>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</si>
  <si>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</si>
  <si>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</si>
  <si>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</si>
  <si>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</si>
  <si>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</si>
  <si>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</si>
  <si>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</si>
  <si>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</si>
  <si>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</si>
  <si>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</si>
  <si>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</si>
  <si>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</si>
  <si>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</si>
  <si>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</si>
  <si>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</si>
  <si>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</si>
  <si>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</si>
  <si>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</si>
  <si>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</si>
  <si>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</si>
  <si>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</si>
  <si>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</si>
  <si>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</si>
  <si>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</si>
  <si>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</si>
  <si>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</si>
  <si>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</si>
  <si>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</si>
  <si>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</si>
  <si>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</si>
  <si>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</si>
  <si>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</si>
  <si>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</si>
  <si>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</si>
  <si>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</si>
  <si>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</si>
  <si>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</si>
  <si>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</si>
  <si>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</si>
  <si>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</si>
  <si>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</si>
  <si>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</si>
  <si>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</si>
  <si>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</si>
  <si>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</si>
  <si>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</si>
  <si>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</si>
  <si>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</si>
  <si>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</si>
  <si>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</si>
  <si>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</si>
  <si>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</si>
  <si>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</si>
  <si>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</si>
  <si>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</si>
  <si>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</si>
  <si>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</si>
  <si>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</si>
  <si>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</si>
  <si>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</si>
  <si>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</si>
  <si>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</si>
  <si>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</si>
  <si>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</si>
  <si>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</si>
  <si>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</si>
  <si>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</si>
  <si>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</si>
  <si>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</si>
  <si>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</si>
  <si>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</si>
  <si>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</si>
  <si>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</si>
  <si>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</si>
  <si>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</si>
  <si>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</si>
  <si>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</si>
  <si>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</si>
  <si>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</si>
  <si>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</si>
  <si>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</si>
  <si>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</si>
  <si>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</si>
  <si>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</si>
  <si>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</si>
  <si>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</si>
  <si>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</si>
  <si>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</si>
  <si>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</si>
  <si>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</si>
  <si>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</si>
  <si>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</si>
  <si>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</si>
  <si>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</si>
  <si>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</si>
  <si>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</si>
  <si>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</si>
  <si>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</si>
  <si>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</si>
  <si>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</si>
  <si>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</si>
  <si>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</si>
  <si>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</si>
  <si>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</si>
  <si>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</si>
  <si>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</si>
  <si>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</si>
  <si>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</si>
  <si>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</si>
  <si>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</si>
  <si>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</si>
  <si>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</si>
  <si>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</si>
  <si>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</si>
  <si>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</si>
  <si>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</si>
  <si>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</si>
  <si>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</si>
  <si>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</si>
  <si>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</si>
  <si>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</si>
  <si>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</si>
  <si>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</si>
  <si>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</si>
  <si>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</si>
  <si>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</si>
  <si>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</si>
  <si>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</si>
  <si>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</si>
  <si>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</si>
  <si>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</si>
  <si>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</si>
  <si>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</si>
  <si>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</si>
  <si>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</si>
  <si>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</si>
  <si>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</si>
  <si>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</si>
  <si>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</si>
  <si>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</si>
  <si>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</si>
  <si>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</si>
  <si>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</si>
  <si>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</si>
  <si>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</si>
  <si>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</si>
  <si>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</si>
  <si>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</si>
  <si>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</si>
  <si>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</si>
  <si>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</si>
  <si>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</si>
  <si>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</si>
  <si>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</si>
  <si>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</si>
  <si>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</si>
  <si>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</si>
  <si>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</si>
  <si>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</si>
  <si>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</si>
  <si>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</si>
  <si>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</si>
  <si>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</si>
  <si>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</si>
  <si>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</si>
  <si>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</si>
  <si>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</si>
  <si>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</si>
  <si>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</si>
  <si>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</si>
  <si>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</si>
  <si>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</si>
  <si>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</si>
  <si>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</si>
  <si>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</si>
  <si>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</si>
  <si>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</si>
  <si>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</si>
  <si>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</si>
  <si>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</si>
  <si>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</si>
  <si>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</si>
  <si>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</si>
  <si>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</si>
  <si>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</si>
  <si>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</si>
  <si>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</si>
  <si>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</si>
  <si>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</si>
  <si>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</si>
  <si>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</si>
  <si>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</si>
  <si>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</si>
  <si>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</si>
  <si>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</si>
  <si>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</si>
  <si>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</si>
  <si>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</si>
  <si>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</si>
  <si>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</si>
  <si>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</si>
  <si>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</si>
  <si>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</si>
  <si>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</si>
  <si>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</si>
  <si>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</si>
  <si>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</si>
  <si>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</si>
  <si>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</si>
  <si>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</si>
  <si>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</si>
  <si>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</si>
  <si>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</si>
  <si>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</si>
  <si>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</si>
  <si>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</si>
  <si>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</si>
  <si>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</si>
  <si>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</si>
  <si>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</si>
  <si>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</si>
  <si>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</si>
  <si>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</si>
  <si>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</si>
  <si>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</si>
  <si>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</si>
  <si>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</si>
  <si>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</si>
  <si>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</si>
  <si>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</si>
  <si>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</si>
  <si>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</si>
  <si>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</si>
  <si>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</si>
  <si>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</si>
  <si>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</si>
  <si>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</si>
  <si>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</si>
  <si>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</si>
  <si>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</si>
  <si>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</si>
  <si>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</si>
  <si>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</si>
  <si>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</si>
  <si>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</si>
  <si>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</si>
  <si>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</si>
  <si>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</si>
  <si>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</si>
  <si>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</si>
  <si>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</si>
  <si>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</si>
  <si>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</si>
  <si>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</si>
  <si>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</si>
  <si>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</si>
  <si>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</si>
  <si>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</si>
  <si>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</si>
  <si>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</si>
  <si>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</si>
  <si>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</si>
  <si>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</si>
  <si>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</si>
  <si>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</si>
  <si>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</si>
  <si>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</si>
  <si>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</si>
  <si>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</si>
  <si>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</si>
  <si>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</si>
  <si>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</si>
  <si>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</si>
  <si>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</si>
  <si>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</si>
  <si>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</si>
  <si>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</si>
  <si>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</si>
  <si>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</si>
  <si>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</si>
  <si>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</si>
  <si>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</si>
  <si>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</si>
  <si>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</si>
  <si>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</si>
  <si>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</si>
  <si>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</si>
  <si>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</si>
  <si>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</si>
  <si>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</si>
  <si>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</si>
  <si>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</si>
  <si>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</si>
  <si>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</si>
  <si>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</si>
  <si>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</si>
  <si>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</si>
  <si>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</si>
  <si>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</si>
  <si>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</si>
  <si>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</si>
  <si>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</si>
  <si>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</si>
  <si>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</si>
  <si>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</si>
  <si>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</si>
  <si>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</si>
  <si>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</si>
  <si>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</si>
  <si>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</si>
  <si>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</si>
  <si>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</si>
  <si>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</si>
  <si>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</si>
  <si>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</si>
  <si>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</si>
  <si>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</si>
  <si>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</si>
  <si>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</si>
  <si>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</si>
  <si>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</si>
  <si>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</si>
  <si>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</si>
  <si>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</si>
  <si>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</si>
  <si>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</si>
  <si>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</si>
  <si>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</si>
  <si>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</si>
  <si>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</si>
  <si>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</si>
  <si>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</si>
  <si>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</si>
  <si>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</si>
  <si>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</si>
  <si>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</si>
  <si>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</si>
  <si>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</si>
  <si>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</si>
  <si>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</si>
  <si>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</si>
  <si>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</si>
  <si>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</si>
  <si>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</si>
  <si>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</si>
  <si>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</si>
  <si>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</si>
  <si>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</si>
  <si>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</si>
  <si>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</si>
  <si>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</si>
  <si>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</si>
  <si>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</si>
  <si>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</si>
  <si>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</si>
  <si>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</si>
  <si>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</si>
  <si>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</si>
  <si>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</si>
  <si>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</si>
  <si>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</si>
  <si>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</si>
  <si>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</si>
  <si>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</si>
  <si>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</si>
  <si>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</si>
  <si>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</si>
  <si>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</si>
  <si>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</si>
  <si>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</si>
  <si>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</si>
  <si>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</si>
  <si>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</si>
  <si>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</si>
  <si>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</si>
  <si>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</si>
  <si>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</si>
  <si>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</si>
  <si>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</si>
  <si>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</si>
  <si>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</si>
  <si>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</si>
  <si>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</si>
  <si>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</si>
  <si>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</si>
  <si>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</si>
  <si>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</si>
  <si>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</si>
  <si>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</si>
  <si>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</si>
  <si>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</si>
  <si>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</si>
  <si>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</si>
  <si>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</si>
  <si>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</si>
  <si>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</si>
  <si>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</si>
  <si>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</si>
  <si>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</si>
  <si>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</si>
  <si>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</si>
  <si>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</si>
  <si>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</si>
  <si>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</si>
  <si>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</si>
  <si>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</si>
  <si>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</si>
  <si>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</si>
  <si>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</si>
  <si>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</si>
  <si>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</si>
  <si>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</si>
  <si>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</si>
  <si>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</si>
  <si>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</si>
  <si>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</si>
  <si>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</si>
  <si>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</si>
  <si>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</si>
  <si>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</si>
  <si>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</si>
  <si>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</si>
  <si>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</si>
  <si>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</si>
  <si>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</si>
  <si>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</si>
  <si>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</si>
  <si>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</si>
  <si>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</si>
  <si>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</si>
  <si>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</si>
  <si>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</si>
  <si>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</si>
  <si>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</si>
  <si>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</si>
  <si>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</si>
  <si>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</si>
  <si>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</si>
  <si>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</si>
  <si>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</si>
  <si>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</si>
  <si>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</si>
  <si>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</si>
  <si>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</si>
  <si>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</si>
  <si>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</si>
  <si>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</si>
  <si>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</si>
  <si>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</si>
  <si>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</si>
  <si>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</si>
  <si>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</si>
  <si>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</si>
  <si>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</si>
  <si>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</si>
  <si>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</si>
  <si>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</si>
  <si>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</si>
  <si>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</si>
  <si>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</si>
  <si>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</si>
  <si>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</si>
  <si>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</si>
  <si>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</si>
  <si>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</si>
  <si>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</si>
  <si>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</si>
  <si>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</si>
  <si>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</si>
  <si>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</si>
  <si>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</si>
  <si>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</si>
  <si>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</si>
  <si>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</si>
  <si>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</si>
  <si>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</si>
  <si>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</si>
  <si>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</si>
  <si>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</si>
  <si>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</si>
  <si>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</si>
  <si>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</si>
  <si>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</si>
  <si>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</si>
  <si>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</si>
  <si>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</si>
  <si>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</si>
  <si>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</si>
  <si>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</si>
  <si>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</si>
  <si>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</si>
  <si>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</si>
  <si>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</si>
  <si>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</si>
  <si>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</si>
  <si>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</si>
  <si>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</si>
  <si>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</si>
  <si>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</si>
  <si>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</si>
  <si>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</si>
  <si>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</si>
  <si>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</si>
  <si>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</si>
  <si>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</si>
  <si>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</si>
  <si>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</si>
  <si>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</si>
  <si>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</si>
  <si>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</si>
  <si>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</si>
  <si>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</si>
  <si>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</si>
  <si>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</si>
  <si>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</si>
  <si>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</si>
  <si>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</si>
  <si>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</si>
  <si>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</si>
  <si>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</si>
  <si>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</si>
  <si>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</si>
  <si>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</si>
  <si>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</si>
  <si>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</si>
  <si>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</si>
  <si>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</si>
  <si>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</si>
  <si>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</si>
  <si>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</si>
  <si>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</si>
  <si>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</si>
  <si>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</si>
  <si>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</si>
  <si>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</si>
  <si>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</si>
  <si>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</si>
  <si>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</si>
  <si>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</si>
  <si>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</si>
  <si>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</si>
  <si>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</si>
  <si>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</si>
  <si>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</si>
  <si>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</si>
  <si>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</si>
  <si>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</si>
  <si>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</si>
  <si>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</si>
  <si>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</si>
  <si>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</si>
  <si>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</si>
  <si>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</si>
  <si>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</si>
  <si>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</si>
  <si>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</si>
  <si>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</si>
  <si>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</si>
  <si>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</si>
  <si>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</si>
  <si>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</si>
  <si>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</si>
  <si>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</si>
  <si>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</si>
  <si>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</si>
  <si>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</si>
  <si>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</si>
  <si>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</si>
  <si>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</si>
  <si>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</si>
  <si>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</si>
  <si>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</si>
  <si>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</si>
  <si>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</si>
  <si>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</si>
  <si>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</si>
  <si>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</si>
  <si>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</si>
  <si>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</si>
  <si>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</si>
  <si>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</si>
  <si>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</si>
  <si>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</si>
  <si>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</si>
  <si>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</si>
  <si>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</si>
  <si>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</si>
  <si>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</si>
  <si>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</si>
  <si>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</si>
  <si>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</si>
  <si>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</si>
  <si>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</si>
  <si>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</si>
  <si>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</si>
  <si>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</si>
  <si>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</si>
  <si>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</si>
  <si>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</si>
  <si>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</si>
  <si>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</si>
  <si>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</si>
  <si>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</si>
  <si>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</si>
  <si>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</si>
  <si>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</si>
  <si>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</si>
  <si>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</si>
  <si>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</si>
  <si>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</si>
  <si>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</si>
  <si>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</si>
  <si>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</si>
  <si>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</si>
  <si>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</si>
  <si>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</si>
  <si>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</si>
  <si>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</si>
  <si>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</si>
  <si>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</si>
  <si>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</si>
  <si>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</si>
  <si>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</si>
  <si>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</si>
  <si>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</si>
  <si>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</si>
  <si>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</si>
  <si>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</si>
  <si>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</si>
  <si>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</si>
  <si>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</si>
  <si>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</si>
  <si>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</si>
  <si>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</si>
  <si>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</si>
  <si>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</si>
  <si>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</si>
  <si>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</si>
  <si>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</si>
  <si>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</si>
  <si>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</si>
  <si>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</si>
  <si>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</si>
  <si>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</si>
  <si>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</si>
  <si>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</si>
  <si>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</si>
  <si>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</si>
  <si>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</si>
  <si>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</si>
  <si>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</si>
  <si>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</si>
  <si>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</si>
  <si>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</si>
  <si>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</si>
  <si>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</si>
  <si>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</si>
  <si>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</si>
  <si>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</si>
  <si>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</si>
  <si>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</si>
  <si>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</si>
  <si>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</si>
  <si>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</si>
  <si>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</si>
  <si>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</si>
  <si>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</si>
  <si>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</si>
  <si>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</si>
  <si>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</si>
  <si>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</si>
  <si>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</si>
  <si>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</si>
  <si>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</si>
  <si>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</si>
  <si>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</si>
  <si>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</si>
  <si>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</si>
  <si>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</si>
  <si>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</si>
  <si>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</si>
  <si>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</si>
  <si>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</si>
  <si>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</si>
  <si>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</si>
  <si>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</si>
  <si>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</si>
  <si>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</si>
  <si>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</si>
  <si>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</si>
  <si>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</si>
  <si>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</si>
  <si>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</si>
  <si>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</si>
  <si>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</si>
  <si>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</si>
  <si>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</si>
  <si>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</si>
  <si>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</si>
  <si>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</si>
  <si>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</si>
  <si>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</si>
  <si>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</si>
  <si>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</si>
  <si>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</si>
  <si>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</si>
  <si>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</si>
  <si>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</si>
  <si>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</si>
  <si>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</si>
  <si>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</si>
  <si>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</si>
  <si>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</si>
  <si>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</si>
  <si>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</si>
  <si>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</si>
  <si>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</si>
  <si>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</si>
  <si>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</si>
  <si>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</si>
  <si>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</si>
  <si>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</si>
  <si>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</si>
  <si>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</si>
  <si>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</si>
  <si>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</si>
  <si>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</si>
  <si>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</si>
  <si>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</si>
  <si>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</si>
  <si>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</si>
  <si>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</si>
  <si>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</si>
  <si>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</si>
  <si>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</si>
  <si>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</si>
  <si>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</si>
  <si>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</si>
  <si>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</si>
  <si>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</si>
  <si>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</si>
  <si>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</si>
  <si>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</si>
  <si>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</si>
  <si>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</si>
  <si>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</si>
  <si>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</si>
  <si>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</si>
  <si>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</si>
  <si>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</si>
  <si>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</si>
  <si>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</si>
  <si>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</si>
  <si>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</si>
  <si>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</si>
  <si>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</si>
  <si>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</si>
  <si>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</si>
  <si>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</si>
  <si>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</si>
  <si>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</si>
  <si>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</si>
  <si>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</si>
  <si>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</si>
  <si>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</si>
  <si>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</si>
  <si>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</si>
  <si>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</si>
  <si>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</si>
  <si>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</si>
  <si>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</si>
  <si>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</si>
  <si>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</si>
  <si>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</si>
  <si>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</si>
  <si>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</si>
  <si>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</si>
  <si>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</si>
  <si>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</si>
  <si>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</si>
  <si>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</si>
  <si>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</si>
  <si>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</si>
  <si>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</si>
  <si>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</si>
  <si>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</si>
  <si>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</si>
  <si>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</si>
  <si>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</si>
  <si>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</si>
  <si>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</si>
  <si>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</si>
  <si>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</si>
  <si>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</si>
  <si>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</si>
  <si>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</si>
  <si>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</si>
  <si>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</si>
  <si>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</si>
  <si>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</si>
  <si>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</si>
  <si>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</si>
  <si>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</si>
  <si>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</si>
  <si>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</si>
  <si>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</si>
  <si>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</si>
  <si>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</si>
  <si>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</si>
  <si>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</si>
  <si>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</si>
  <si>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</si>
  <si>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</si>
  <si>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</si>
  <si>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</si>
  <si>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</si>
  <si>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</si>
  <si>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</si>
  <si>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</si>
  <si>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</si>
  <si>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</si>
  <si>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</si>
  <si>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</si>
  <si>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</si>
  <si>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</si>
  <si>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</si>
  <si>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</si>
  <si>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</si>
  <si>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</si>
  <si>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</si>
  <si>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</si>
  <si>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</si>
  <si>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</si>
  <si>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</si>
  <si>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</si>
  <si>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</si>
  <si>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</si>
  <si>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</si>
  <si>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</si>
  <si>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</si>
  <si>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</si>
  <si>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</si>
  <si>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</si>
  <si>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</si>
  <si>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</si>
  <si>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</si>
  <si>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</si>
  <si>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</si>
  <si>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</si>
  <si>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</si>
  <si>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</si>
  <si>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</si>
  <si>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</si>
  <si>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</si>
  <si>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</si>
  <si>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</si>
  <si>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</si>
  <si>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</si>
  <si>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</si>
  <si>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</si>
  <si>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</si>
  <si>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</si>
  <si>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</si>
  <si>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</si>
  <si>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</si>
  <si>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</si>
  <si>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</si>
  <si>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</si>
  <si>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</si>
  <si>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</si>
  <si>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</si>
  <si>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</si>
  <si>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</si>
  <si>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</si>
  <si>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</si>
  <si>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</si>
  <si>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</si>
  <si>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</si>
  <si>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</si>
  <si>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</si>
  <si>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</si>
  <si>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</si>
  <si>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</si>
  <si>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</si>
  <si>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</si>
  <si>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</si>
  <si>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</si>
  <si>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</si>
  <si>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</si>
  <si>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</si>
  <si>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</si>
  <si>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</si>
  <si>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</si>
  <si>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</si>
  <si>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</si>
  <si>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</si>
  <si>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</si>
  <si>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</si>
  <si>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</si>
  <si>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</si>
  <si>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</si>
  <si>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</si>
  <si>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</si>
  <si>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</si>
  <si>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</si>
  <si>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</si>
  <si>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</si>
  <si>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</si>
  <si>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</si>
  <si>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</si>
  <si>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</si>
  <si>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</si>
  <si>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</si>
  <si>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</si>
  <si>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</si>
  <si>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</si>
  <si>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</si>
  <si>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</si>
  <si>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</si>
  <si>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</si>
  <si>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</si>
  <si>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</si>
  <si>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</si>
  <si>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</si>
  <si>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</si>
  <si>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</si>
  <si>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</si>
  <si>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</si>
  <si>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</si>
  <si>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</si>
  <si>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</si>
  <si>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</si>
  <si>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</si>
  <si>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</si>
  <si>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</si>
  <si>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</si>
  <si>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</si>
  <si>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</si>
  <si>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</si>
  <si>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</si>
  <si>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</si>
  <si>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</si>
  <si>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</si>
  <si>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</si>
  <si>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</si>
  <si>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</si>
  <si>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</si>
  <si>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</si>
  <si>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</si>
  <si>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</si>
  <si>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</si>
  <si>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</si>
  <si>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</si>
  <si>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</si>
  <si>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</si>
  <si>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</si>
  <si>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</si>
  <si>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</si>
  <si>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</si>
  <si>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</si>
  <si>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</si>
  <si>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</si>
  <si>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</si>
  <si>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</si>
  <si>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</si>
  <si>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</si>
  <si>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</si>
  <si>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</si>
  <si>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</si>
  <si>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</si>
  <si>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</si>
  <si>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</si>
  <si>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</si>
  <si>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</si>
  <si>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</si>
  <si>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</si>
  <si>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</si>
  <si>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</si>
  <si>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</si>
  <si>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</si>
  <si>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</si>
  <si>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</si>
  <si>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</si>
  <si>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</si>
  <si>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</si>
  <si>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</si>
  <si>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</si>
  <si>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</si>
  <si>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</si>
  <si>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</si>
  <si>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</si>
  <si>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</si>
  <si>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</si>
  <si>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</si>
  <si>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</si>
  <si>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</si>
  <si>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</si>
  <si>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</si>
  <si>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</si>
  <si>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</si>
  <si>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</si>
  <si>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</si>
  <si>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</si>
  <si>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</si>
  <si>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</si>
  <si>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</si>
  <si>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</si>
  <si>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</si>
  <si>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</si>
  <si>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</si>
  <si>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</si>
  <si>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</si>
  <si>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</si>
  <si>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</si>
  <si>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</si>
  <si>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</si>
  <si>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</si>
  <si>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</si>
  <si>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</si>
  <si>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</si>
  <si>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</si>
  <si>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</si>
  <si>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</si>
  <si>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</si>
  <si>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</si>
  <si>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</si>
  <si>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</si>
  <si>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</si>
  <si>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</si>
  <si>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</si>
  <si>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</si>
  <si>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</si>
  <si>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</si>
  <si>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</si>
  <si>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</si>
  <si>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</si>
  <si>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</si>
  <si>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</si>
  <si>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</si>
  <si>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</si>
  <si>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</si>
  <si>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</si>
  <si>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</si>
  <si>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</si>
  <si>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</si>
  <si>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</si>
  <si>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</si>
  <si>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</si>
  <si>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</si>
  <si>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</si>
  <si>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</si>
  <si>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</si>
  <si>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</si>
  <si>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</si>
  <si>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</si>
  <si>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</si>
  <si>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</si>
  <si>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</si>
  <si>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</si>
  <si>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</si>
  <si>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</si>
  <si>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</si>
  <si>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</si>
  <si>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</si>
  <si>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</si>
  <si>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</si>
  <si>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</si>
  <si>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</si>
  <si>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</si>
  <si>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</si>
  <si>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</si>
  <si>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</si>
  <si>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</si>
  <si>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</si>
  <si>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</si>
  <si>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</si>
  <si>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</si>
  <si>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</si>
  <si>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</si>
  <si>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</si>
  <si>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</si>
  <si>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</si>
  <si>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</si>
  <si>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</si>
  <si>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</si>
  <si>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</si>
  <si>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</si>
  <si>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</si>
  <si>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</si>
  <si>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</si>
  <si>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</si>
  <si>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</si>
  <si>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</si>
  <si>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</si>
  <si>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</si>
  <si>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</si>
  <si>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</si>
  <si>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</si>
  <si>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</si>
  <si>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</si>
  <si>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</si>
  <si>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</si>
  <si>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</si>
  <si>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</si>
  <si>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</si>
  <si>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</si>
  <si>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</si>
  <si>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</si>
  <si>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</si>
  <si>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</si>
  <si>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</si>
  <si>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</si>
  <si>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</si>
  <si>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</si>
  <si>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</si>
  <si>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</si>
  <si>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</si>
  <si>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</si>
  <si>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</si>
  <si>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</si>
  <si>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</si>
  <si>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</si>
  <si>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</si>
  <si>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</si>
  <si>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</si>
  <si>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</si>
  <si>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</si>
  <si>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</si>
  <si>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</si>
  <si>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</si>
  <si>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</si>
  <si>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</si>
  <si>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</si>
  <si>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</si>
  <si>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</si>
  <si>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</si>
  <si>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</si>
  <si>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</si>
  <si>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</si>
  <si>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</si>
  <si>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</si>
  <si>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</si>
  <si>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</si>
  <si>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</si>
  <si>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</si>
  <si>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</si>
  <si>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</si>
  <si>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</si>
  <si>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</si>
  <si>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</si>
  <si>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</si>
  <si>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</si>
  <si>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</si>
  <si>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</si>
  <si>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</si>
  <si>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</si>
  <si>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</si>
  <si>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</si>
  <si>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</si>
  <si>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</si>
  <si>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</si>
  <si>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</si>
  <si>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</si>
  <si>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</si>
  <si>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</si>
  <si>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</si>
  <si>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</si>
  <si>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</si>
  <si>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</si>
  <si>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</si>
  <si>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</si>
  <si>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</si>
  <si>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</si>
  <si>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</si>
  <si>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</si>
  <si>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</si>
  <si>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</si>
  <si>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</si>
  <si>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</si>
  <si>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</si>
  <si>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</si>
  <si>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</si>
  <si>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</si>
  <si>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</si>
  <si>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</si>
  <si>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</si>
  <si>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</si>
  <si>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</si>
  <si>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</si>
  <si>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</si>
  <si>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</si>
  <si>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</si>
  <si>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</si>
  <si>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</si>
  <si>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</si>
  <si>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</si>
  <si>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</si>
  <si>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</si>
  <si>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</si>
  <si>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</si>
  <si>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</si>
  <si>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</si>
  <si>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</si>
  <si>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</si>
  <si>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</si>
  <si>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</si>
  <si>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</si>
  <si>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</si>
  <si>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</si>
  <si>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</si>
  <si>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</si>
  <si>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</si>
  <si>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</si>
  <si>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</si>
  <si>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</si>
  <si>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</si>
  <si>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</si>
  <si>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</si>
  <si>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</si>
  <si>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</si>
  <si>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</si>
  <si>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</si>
  <si>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</si>
  <si>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</si>
  <si>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</si>
  <si>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</si>
  <si>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</si>
  <si>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</si>
  <si>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</si>
  <si>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</si>
  <si>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</si>
  <si>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</si>
  <si>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</si>
  <si>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</si>
  <si>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</si>
  <si>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</si>
  <si>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</si>
  <si>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</si>
  <si>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</si>
  <si>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</si>
  <si>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</si>
  <si>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</si>
  <si>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</si>
  <si>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</si>
  <si>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</si>
  <si>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</si>
  <si>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</si>
  <si>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</si>
  <si>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</si>
  <si>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</si>
  <si>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</si>
  <si>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</si>
  <si>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</si>
  <si>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</si>
  <si>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</si>
  <si>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</si>
  <si>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</si>
  <si>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</si>
  <si>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</si>
  <si>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</si>
  <si>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</si>
  <si>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</si>
  <si>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</si>
  <si>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</si>
  <si>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</si>
  <si>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</si>
  <si>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</si>
  <si>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</si>
  <si>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</si>
  <si>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</si>
  <si>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</si>
  <si>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</si>
  <si>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</si>
  <si>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</si>
  <si>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</si>
  <si>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</si>
  <si>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</si>
  <si>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</si>
  <si>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</si>
  <si>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</si>
  <si>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</si>
  <si>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</si>
  <si>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</si>
  <si>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</si>
  <si>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</si>
  <si>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</si>
  <si>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</si>
  <si>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</si>
  <si>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</si>
  <si>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</si>
  <si>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</si>
  <si>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</si>
  <si>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</si>
  <si>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</si>
  <si>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</si>
  <si>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</si>
  <si>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</si>
  <si>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</si>
  <si>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</si>
  <si>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</si>
  <si>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</si>
  <si>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</si>
  <si>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</si>
  <si>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</si>
  <si>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</si>
  <si>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</si>
  <si>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</si>
  <si>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</si>
  <si>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</si>
  <si>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</si>
  <si>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</si>
  <si>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</si>
  <si>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</si>
  <si>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</si>
  <si>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</si>
  <si>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</si>
  <si>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</si>
  <si>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</si>
  <si>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</si>
  <si>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</si>
  <si>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</si>
  <si>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</si>
  <si>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</si>
  <si>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</si>
  <si>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</si>
  <si>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</si>
  <si>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</si>
  <si>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</si>
  <si>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</si>
  <si>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</si>
  <si>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</si>
  <si>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</si>
  <si>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</si>
  <si>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</si>
  <si>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</si>
  <si>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</si>
  <si>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</si>
  <si>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</si>
  <si>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</si>
  <si>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</si>
  <si>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</si>
  <si>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</si>
  <si>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</si>
  <si>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</si>
  <si>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</si>
  <si>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</si>
  <si>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</si>
  <si>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</si>
  <si>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</si>
  <si>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</si>
  <si>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</si>
  <si>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</si>
  <si>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</si>
  <si>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</si>
  <si>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</si>
  <si>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</si>
  <si>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</si>
  <si>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</si>
  <si>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</si>
  <si>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</si>
  <si>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</si>
  <si>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</si>
  <si>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</si>
  <si>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</si>
  <si>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</si>
  <si>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</si>
  <si>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</si>
  <si>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</si>
  <si>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</si>
  <si>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</si>
  <si>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</si>
  <si>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</si>
  <si>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</si>
  <si>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</si>
  <si>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</si>
  <si>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</si>
  <si>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</si>
  <si>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</si>
  <si>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</si>
  <si>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</si>
  <si>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</si>
  <si>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</si>
  <si>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</si>
  <si>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</si>
  <si>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</si>
  <si>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</si>
  <si>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</si>
  <si>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</si>
  <si>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</si>
  <si>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</si>
  <si>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</si>
  <si>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</si>
  <si>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</si>
  <si>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</si>
  <si>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</si>
  <si>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</si>
  <si>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</si>
  <si>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</si>
  <si>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</si>
  <si>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</si>
  <si>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</si>
  <si>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</si>
  <si>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</si>
  <si>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</si>
  <si>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</si>
  <si>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</si>
  <si>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</si>
  <si>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</si>
  <si>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</si>
  <si>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</si>
  <si>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</si>
  <si>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</si>
  <si>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</si>
  <si>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</si>
  <si>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</si>
  <si>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</si>
  <si>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</si>
  <si>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</si>
  <si>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</si>
  <si>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</si>
  <si>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</si>
  <si>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</si>
  <si>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</si>
  <si>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</si>
  <si>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</si>
  <si>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</si>
  <si>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</si>
  <si>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</si>
  <si>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</si>
  <si>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</si>
  <si>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</si>
  <si>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</si>
  <si>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</si>
  <si>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</si>
  <si>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</si>
  <si>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</si>
  <si>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</si>
  <si>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</si>
  <si>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</si>
  <si>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</si>
  <si>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</si>
  <si>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</si>
  <si>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</si>
  <si>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</si>
  <si>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</si>
  <si>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</si>
  <si>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</si>
  <si>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</si>
  <si>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</si>
  <si>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</si>
  <si>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</si>
  <si>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</si>
  <si>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</si>
  <si>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</si>
  <si>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</si>
  <si>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</si>
  <si>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</si>
  <si>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</si>
  <si>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</si>
  <si>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</si>
  <si>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</si>
  <si>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</si>
  <si>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</si>
  <si>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</si>
  <si>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</si>
  <si>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</si>
  <si>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</si>
  <si>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</si>
  <si>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</si>
  <si>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</si>
  <si>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</si>
  <si>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</si>
  <si>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</si>
  <si>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</si>
  <si>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</si>
  <si>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</si>
  <si>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</si>
  <si>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</si>
  <si>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</si>
  <si>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</si>
  <si>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</si>
  <si>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</si>
  <si>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</si>
  <si>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</si>
  <si>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</si>
  <si>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</si>
  <si>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</si>
  <si>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</si>
  <si>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</si>
  <si>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</si>
  <si>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</si>
  <si>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</si>
  <si>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</si>
  <si>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</si>
  <si>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</si>
  <si>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</si>
  <si>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</si>
  <si>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</si>
  <si>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</si>
  <si>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</si>
  <si>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</si>
  <si>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</si>
  <si>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</si>
  <si>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</si>
  <si>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</si>
  <si>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</si>
  <si>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</si>
  <si>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</si>
  <si>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</si>
  <si>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</si>
  <si>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</si>
  <si>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</si>
  <si>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</si>
  <si>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</si>
  <si>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</si>
  <si>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</si>
  <si>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</si>
  <si>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</si>
  <si>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</si>
  <si>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</si>
  <si>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</si>
  <si>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</si>
  <si>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</si>
  <si>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</si>
  <si>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</si>
  <si>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</si>
  <si>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</si>
  <si>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</si>
  <si>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</si>
  <si>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</si>
  <si>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</si>
  <si>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</si>
  <si>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</si>
  <si>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</si>
  <si>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</si>
  <si>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</si>
  <si>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</si>
  <si>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</si>
  <si>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</si>
  <si>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</si>
  <si>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</si>
  <si>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</si>
  <si>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</si>
  <si>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</si>
  <si>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</si>
  <si>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</si>
  <si>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</si>
  <si>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</si>
  <si>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</si>
  <si>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</si>
  <si>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</si>
  <si>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</si>
  <si>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</si>
  <si>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</si>
  <si>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</si>
  <si>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</si>
  <si>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</si>
  <si>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</si>
  <si>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</si>
  <si>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</si>
  <si>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</si>
  <si>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</si>
  <si>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</si>
  <si>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</si>
  <si>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</si>
  <si>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</si>
  <si>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</si>
  <si>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</si>
  <si>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</si>
  <si>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</si>
  <si>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</si>
  <si>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</si>
  <si>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</si>
  <si>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</si>
  <si>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</si>
  <si>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</si>
  <si>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</si>
  <si>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</si>
  <si>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</si>
  <si>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</si>
  <si>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</si>
  <si>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</si>
  <si>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</si>
  <si>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</si>
  <si>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</si>
  <si>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</si>
  <si>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</si>
  <si>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</si>
  <si>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</si>
  <si>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</si>
  <si>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</si>
  <si>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</si>
  <si>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</si>
  <si>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</si>
  <si>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</si>
  <si>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</si>
  <si>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</si>
  <si>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</si>
  <si>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</si>
  <si>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</si>
  <si>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</si>
  <si>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</si>
  <si>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</si>
  <si>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</si>
  <si>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</si>
  <si>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</si>
  <si>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</si>
  <si>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</si>
  <si>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</si>
  <si>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</si>
  <si>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</si>
  <si>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</si>
  <si>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</si>
  <si>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</si>
  <si>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</si>
  <si>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</si>
  <si>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</si>
  <si>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</si>
  <si>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</si>
  <si>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</si>
  <si>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</si>
  <si>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</si>
  <si>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</si>
  <si>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</si>
  <si>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</si>
  <si>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</si>
  <si>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</si>
  <si>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</si>
  <si>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</si>
  <si>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</si>
  <si>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</si>
  <si>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</si>
  <si>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</si>
  <si>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</si>
  <si>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</si>
  <si>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</si>
  <si>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</si>
  <si>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</si>
  <si>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</si>
  <si>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</si>
  <si>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</si>
  <si>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</si>
  <si>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</si>
  <si>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</si>
  <si>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</si>
  <si>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</si>
  <si>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</si>
  <si>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</si>
  <si>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</si>
  <si>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</si>
  <si>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</si>
  <si>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</si>
  <si>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</si>
  <si>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</si>
  <si>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</si>
  <si>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</si>
  <si>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</si>
  <si>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</si>
  <si>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</si>
  <si>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</si>
  <si>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</si>
  <si>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</si>
  <si>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</si>
  <si>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</si>
  <si>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</si>
  <si>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</si>
  <si>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</si>
  <si>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</si>
  <si>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</si>
  <si>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</si>
  <si>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</si>
  <si>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</si>
  <si>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</si>
  <si>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</si>
  <si>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</si>
  <si>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</si>
  <si>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</si>
  <si>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</si>
  <si>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</si>
  <si>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</si>
  <si>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</si>
  <si>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</si>
  <si>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</si>
  <si>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</si>
  <si>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</si>
  <si>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</si>
  <si>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</si>
  <si>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</si>
  <si>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</si>
  <si>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</si>
  <si>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</si>
  <si>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</si>
  <si>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</si>
  <si>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</si>
  <si>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</si>
  <si>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</si>
  <si>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</si>
  <si>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</si>
  <si>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</si>
  <si>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</si>
  <si>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</si>
  <si>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</si>
  <si>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</si>
  <si>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</si>
  <si>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</si>
  <si>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</si>
  <si>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</si>
  <si>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</si>
  <si>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</si>
  <si>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</si>
  <si>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</si>
  <si>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</si>
  <si>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</si>
  <si>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</si>
  <si>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</si>
  <si>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</si>
  <si>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</si>
  <si>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</si>
  <si>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</si>
  <si>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</si>
  <si>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</si>
  <si>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</si>
  <si>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</si>
  <si>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</si>
  <si>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</si>
  <si>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</si>
  <si>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</si>
  <si>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</si>
  <si>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</si>
  <si>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</si>
  <si>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</si>
  <si>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</si>
  <si>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</si>
  <si>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</si>
  <si>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</si>
  <si>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</si>
  <si>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</si>
  <si>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</si>
  <si>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</si>
  <si>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</si>
  <si>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</si>
  <si>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</si>
  <si>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</si>
  <si>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</si>
  <si>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</si>
  <si>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</si>
  <si>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</si>
  <si>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</si>
  <si>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</si>
  <si>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</si>
  <si>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</si>
  <si>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</si>
  <si>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</si>
  <si>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</si>
  <si>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</si>
  <si>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</si>
  <si>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</si>
  <si>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</si>
  <si>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</si>
  <si>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</si>
  <si>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</si>
  <si>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</si>
  <si>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</si>
  <si>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</si>
  <si>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</si>
  <si>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</si>
  <si>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</si>
  <si>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</si>
  <si>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</si>
  <si>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</si>
  <si>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</si>
  <si>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</si>
  <si>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</si>
  <si>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</si>
  <si>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</si>
  <si>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</si>
  <si>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</si>
  <si>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</si>
  <si>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</si>
  <si>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</si>
  <si>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</si>
  <si>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</si>
  <si>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</si>
  <si>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</si>
  <si>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</si>
  <si>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</si>
  <si>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</si>
  <si>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</si>
  <si>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</si>
  <si>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</si>
  <si>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</si>
  <si>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</si>
  <si>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</si>
  <si>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</si>
  <si>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</si>
  <si>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</si>
  <si>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</si>
  <si>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</si>
  <si>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</si>
  <si>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</si>
  <si>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</si>
  <si>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</si>
  <si>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</si>
  <si>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</si>
  <si>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</si>
  <si>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</si>
  <si>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</si>
  <si>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</si>
  <si>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</si>
  <si>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</si>
  <si>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</si>
  <si>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</si>
  <si>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</si>
  <si>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</si>
  <si>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</si>
  <si>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</si>
  <si>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</si>
  <si>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</si>
  <si>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</si>
  <si>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</si>
  <si>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</si>
  <si>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</si>
  <si>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</si>
  <si>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</si>
  <si>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</si>
  <si>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</si>
  <si>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</si>
  <si>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</si>
  <si>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</si>
  <si>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</si>
  <si>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</si>
  <si>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</si>
  <si>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</si>
  <si>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</si>
  <si>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</si>
  <si>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</si>
  <si>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</si>
  <si>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</si>
  <si>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</si>
  <si>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</si>
  <si>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</si>
  <si>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</si>
  <si>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</si>
  <si>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</si>
  <si>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</si>
  <si>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</si>
  <si>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</si>
  <si>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</si>
  <si>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</si>
  <si>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</si>
  <si>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</si>
  <si>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</si>
  <si>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</si>
  <si>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</si>
  <si>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</si>
  <si>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</si>
  <si>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</si>
  <si>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</si>
  <si>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</si>
  <si>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</si>
  <si>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</si>
  <si>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</si>
  <si>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</si>
  <si>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</si>
  <si>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</si>
  <si>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</si>
  <si>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</si>
  <si>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</si>
  <si>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</si>
  <si>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</si>
  <si>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</si>
  <si>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</si>
  <si>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</si>
  <si>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</si>
  <si>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</si>
  <si>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</si>
  <si>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</si>
  <si>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</si>
  <si>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</si>
  <si>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</si>
  <si>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</si>
  <si>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</si>
  <si>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</si>
  <si>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</si>
  <si>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</si>
  <si>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</si>
  <si>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</si>
  <si>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</si>
  <si>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</si>
  <si>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</si>
  <si>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</si>
  <si>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</si>
  <si>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</si>
  <si>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</si>
  <si>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</si>
  <si>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</si>
  <si>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</si>
  <si>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</si>
  <si>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</si>
  <si>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</si>
  <si>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</si>
  <si>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</si>
  <si>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</si>
  <si>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</si>
  <si>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</si>
  <si>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</si>
  <si>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</si>
  <si>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</si>
  <si>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</si>
  <si>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</si>
  <si>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</si>
  <si>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</si>
  <si>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</si>
  <si>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</si>
  <si>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</si>
  <si>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</si>
  <si>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</si>
  <si>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</si>
  <si>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</si>
  <si>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</si>
  <si>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</si>
  <si>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</si>
  <si>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</si>
  <si>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</si>
  <si>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</si>
  <si>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</si>
  <si>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</si>
  <si>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</si>
  <si>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</si>
  <si>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</si>
  <si>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</si>
  <si>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</si>
  <si>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</si>
  <si>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</si>
  <si>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</si>
  <si>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</si>
  <si>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</si>
  <si>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</si>
  <si>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</si>
  <si>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</si>
  <si>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</si>
  <si>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</si>
  <si>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</si>
  <si>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</si>
  <si>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</si>
  <si>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</si>
  <si>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</si>
  <si>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</si>
  <si>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</si>
  <si>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</si>
  <si>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</si>
  <si>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</si>
  <si>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</si>
  <si>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</si>
  <si>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</si>
  <si>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</si>
  <si>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</si>
  <si>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</si>
  <si>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</si>
  <si>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</si>
  <si>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</si>
  <si>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</si>
  <si>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</si>
  <si>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</si>
  <si>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</si>
  <si>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</si>
  <si>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</si>
  <si>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</si>
  <si>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</si>
  <si>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</si>
  <si>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</si>
  <si>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</si>
  <si>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</si>
  <si>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</si>
  <si>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</si>
  <si>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</si>
  <si>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</si>
  <si>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</si>
  <si>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</si>
  <si>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</si>
  <si>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</si>
  <si>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</si>
  <si>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</si>
  <si>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</si>
  <si>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</si>
  <si>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</si>
  <si>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</si>
  <si>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</si>
  <si>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</si>
  <si>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</si>
  <si>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</si>
  <si>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</si>
  <si>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</si>
  <si>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</si>
  <si>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</si>
  <si>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</si>
  <si>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</si>
  <si>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</si>
  <si>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</si>
  <si>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</si>
  <si>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</si>
  <si>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</si>
  <si>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</si>
  <si>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</si>
  <si>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</si>
  <si>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</si>
  <si>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</si>
  <si>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</si>
  <si>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</si>
  <si>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</si>
  <si>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</si>
  <si>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</si>
  <si>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</si>
  <si>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</si>
  <si>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</si>
  <si>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</si>
  <si>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</si>
  <si>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</si>
  <si>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</si>
  <si>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</si>
  <si>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</si>
  <si>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</si>
  <si>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</si>
  <si>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</si>
  <si>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</si>
  <si>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</si>
  <si>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</si>
  <si>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</si>
  <si>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</si>
  <si>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</si>
  <si>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</si>
  <si>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</si>
  <si>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</si>
  <si>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</si>
  <si>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</si>
  <si>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</si>
  <si>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</si>
  <si>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</si>
  <si>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</si>
  <si>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</si>
  <si>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</si>
  <si>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</si>
  <si>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</si>
  <si>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</si>
  <si>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</si>
  <si>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</si>
  <si>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</si>
  <si>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</si>
  <si>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</si>
  <si>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</si>
  <si>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</si>
  <si>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</si>
  <si>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</si>
  <si>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</si>
  <si>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</si>
  <si>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</si>
  <si>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</si>
  <si>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</si>
  <si>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</si>
  <si>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</si>
  <si>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</si>
  <si>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</si>
  <si>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</si>
  <si>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</si>
  <si>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</si>
  <si>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</si>
  <si>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</si>
  <si>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</si>
  <si>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</si>
  <si>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</si>
  <si>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</si>
  <si>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</si>
  <si>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</si>
  <si>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</si>
  <si>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</si>
  <si>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</si>
  <si>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</si>
  <si>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</si>
  <si>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</si>
  <si>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</si>
  <si>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</si>
  <si>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</si>
  <si>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</si>
  <si>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</si>
  <si>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</si>
  <si>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</si>
  <si>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</si>
  <si>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</si>
  <si>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</si>
  <si>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</si>
  <si>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</si>
  <si>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</si>
  <si>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</si>
  <si>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</si>
  <si>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</si>
  <si>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</si>
  <si>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</si>
  <si>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</si>
  <si>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</si>
  <si>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</si>
  <si>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</si>
  <si>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</si>
  <si>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</si>
  <si>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</si>
  <si>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</si>
  <si>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</si>
  <si>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</si>
  <si>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</si>
  <si>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</si>
  <si>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</si>
  <si>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</si>
  <si>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</si>
  <si>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</si>
  <si>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</si>
  <si>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</si>
  <si>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</si>
  <si>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</si>
  <si>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</si>
  <si>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</si>
  <si>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</si>
  <si>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</si>
  <si>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</si>
  <si>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</si>
  <si>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</si>
  <si>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</si>
  <si>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</si>
  <si>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</si>
  <si>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</si>
  <si>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</si>
  <si>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</si>
  <si>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</si>
  <si>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</si>
  <si>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</si>
  <si>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</si>
  <si>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</si>
  <si>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</si>
  <si>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</si>
  <si>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</si>
  <si>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</si>
  <si>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</si>
  <si>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</si>
  <si>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</si>
  <si>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</si>
  <si>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</si>
  <si>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</si>
  <si>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</si>
  <si>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</si>
  <si>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</si>
  <si>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</si>
  <si>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</si>
  <si>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</si>
  <si>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</si>
  <si>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</si>
  <si>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</si>
  <si>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</si>
  <si>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</si>
  <si>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</si>
  <si>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</si>
  <si>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</si>
  <si>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</si>
  <si>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</si>
  <si>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</si>
  <si>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</si>
  <si>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</si>
  <si>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</si>
  <si>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</si>
  <si>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</si>
  <si>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</si>
  <si>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</si>
  <si>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</si>
  <si>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</si>
  <si>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</si>
  <si>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</si>
  <si>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</si>
  <si>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</si>
  <si>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</si>
  <si>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</si>
  <si>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</si>
  <si>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</si>
  <si>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</si>
  <si>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</si>
  <si>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</si>
  <si>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</si>
  <si>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</si>
  <si>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</si>
  <si>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</si>
  <si>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</si>
  <si>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</si>
  <si>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</si>
  <si>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</si>
  <si>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</si>
  <si>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</si>
  <si>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</si>
  <si>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</si>
  <si>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</si>
  <si>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</si>
  <si>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</si>
  <si>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</si>
  <si>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</si>
  <si>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</si>
  <si>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</si>
  <si>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</si>
  <si>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</si>
  <si>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</si>
  <si>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</si>
  <si>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</si>
  <si>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</si>
  <si>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</si>
  <si>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</si>
  <si>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</si>
  <si>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</si>
  <si>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</si>
  <si>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</si>
  <si>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</si>
  <si>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</si>
  <si>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</si>
  <si>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</si>
  <si>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</si>
  <si>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</si>
  <si>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</si>
  <si>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</si>
  <si>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</si>
  <si>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</si>
  <si>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</si>
  <si>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</si>
  <si>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</si>
  <si>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</si>
  <si>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</si>
  <si>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</si>
  <si>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</si>
  <si>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</si>
  <si>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</si>
  <si>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</si>
  <si>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</si>
  <si>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</si>
  <si>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</si>
  <si>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</si>
  <si>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</si>
  <si>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</si>
  <si>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</si>
  <si>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</si>
  <si>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</si>
  <si>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</si>
  <si>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</si>
  <si>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</si>
  <si>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</si>
  <si>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</si>
  <si>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</si>
  <si>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</si>
  <si>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</si>
  <si>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</si>
  <si>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</si>
  <si>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</si>
  <si>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</si>
  <si>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</si>
  <si>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</si>
  <si>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</si>
  <si>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</si>
  <si>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</si>
  <si>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</si>
  <si>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</si>
  <si>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</si>
  <si>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</si>
  <si>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</si>
  <si>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</si>
  <si>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</si>
  <si>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</si>
  <si>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</si>
  <si>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</si>
  <si>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</si>
  <si>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</si>
  <si>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</si>
  <si>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</si>
  <si>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</si>
  <si>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</si>
  <si>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</si>
  <si>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</si>
  <si>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</si>
  <si>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</si>
  <si>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</si>
  <si>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</si>
  <si>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</si>
  <si>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</si>
  <si>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</si>
  <si>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</si>
  <si>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</si>
  <si>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</si>
  <si>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</si>
  <si>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</si>
  <si>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</si>
  <si>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</si>
  <si>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</si>
  <si>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</si>
  <si>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</si>
  <si>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</si>
  <si>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</si>
  <si>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</si>
  <si>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</si>
  <si>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</si>
  <si>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</si>
  <si>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</si>
  <si>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</si>
  <si>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</si>
  <si>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</si>
  <si>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</si>
  <si>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</si>
  <si>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</si>
  <si>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</si>
  <si>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</si>
  <si>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</si>
  <si>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</si>
  <si>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</si>
  <si>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</si>
  <si>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</si>
  <si>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</si>
  <si>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</si>
  <si>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</si>
  <si>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</si>
  <si>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</si>
  <si>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</si>
  <si>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</si>
  <si>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</si>
  <si>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</si>
  <si>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</si>
  <si>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</si>
  <si>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</si>
  <si>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</si>
  <si>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</si>
  <si>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</si>
  <si>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</si>
  <si>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</si>
  <si>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</si>
  <si>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</si>
  <si>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</si>
  <si>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</si>
  <si>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</si>
  <si>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</si>
  <si>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</si>
  <si>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</si>
  <si>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</si>
  <si>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</si>
  <si>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</si>
  <si>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</si>
  <si>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</si>
  <si>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</si>
  <si>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</si>
  <si>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</si>
  <si>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</si>
  <si>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</si>
  <si>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</si>
  <si>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</si>
  <si>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</si>
  <si>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</si>
  <si>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</si>
  <si>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</si>
  <si>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</si>
  <si>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</si>
  <si>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</si>
  <si>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</si>
  <si>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</si>
  <si>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</si>
  <si>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</si>
  <si>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</si>
  <si>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</si>
  <si>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</si>
  <si>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</si>
  <si>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</si>
  <si>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</si>
  <si>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</si>
  <si>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</si>
  <si>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</si>
  <si>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</si>
  <si>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</si>
  <si>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</si>
  <si>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</si>
  <si>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</si>
  <si>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</si>
  <si>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</si>
  <si>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</si>
  <si>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</si>
  <si>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</si>
  <si>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</si>
  <si>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</si>
  <si>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</si>
  <si>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</si>
  <si>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</si>
  <si>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</si>
  <si>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</si>
  <si>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</si>
  <si>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</si>
  <si>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</si>
  <si>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</si>
  <si>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</si>
  <si>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</si>
  <si>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</si>
  <si>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</si>
  <si>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</si>
  <si>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</si>
  <si>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</si>
  <si>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</si>
  <si>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</si>
  <si>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</si>
  <si>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</si>
  <si>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</si>
  <si>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</si>
  <si>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</si>
  <si>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</si>
  <si>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</si>
  <si>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</si>
  <si>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</si>
  <si>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</si>
  <si>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</si>
  <si>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</si>
  <si>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</si>
  <si>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</si>
  <si>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</si>
  <si>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</si>
  <si>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</si>
  <si>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</si>
  <si>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</si>
  <si>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</si>
  <si>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</si>
  <si>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</si>
  <si>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</si>
  <si>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</si>
  <si>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</si>
  <si>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</si>
  <si>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</si>
  <si>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</si>
  <si>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</si>
  <si>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</si>
  <si>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</si>
  <si>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</si>
  <si>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</si>
  <si>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</si>
  <si>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</si>
  <si>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</si>
  <si>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</si>
  <si>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</si>
  <si>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</si>
  <si>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</si>
  <si>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</si>
  <si>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</si>
  <si>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</si>
  <si>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</si>
  <si>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</si>
  <si>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</si>
  <si>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</si>
  <si>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</si>
  <si>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</si>
  <si>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</si>
  <si>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</si>
  <si>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</si>
  <si>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</si>
  <si>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</si>
  <si>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</si>
  <si>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</si>
  <si>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</si>
  <si>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</si>
  <si>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</si>
  <si>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</si>
  <si>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</si>
  <si>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</si>
  <si>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</si>
  <si>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</si>
  <si>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</si>
  <si>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</si>
  <si>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</si>
  <si>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</si>
  <si>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</si>
  <si>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</si>
  <si>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</si>
  <si>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</si>
  <si>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</si>
  <si>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</si>
  <si>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</si>
  <si>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</si>
  <si>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</si>
  <si>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</si>
  <si>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</si>
  <si>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</si>
  <si>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</si>
  <si>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</si>
  <si>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</si>
  <si>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</si>
  <si>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</si>
  <si>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</si>
  <si>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</si>
  <si>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</si>
  <si>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</si>
  <si>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</si>
  <si>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</si>
  <si>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</si>
  <si>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</si>
  <si>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</si>
  <si>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</si>
  <si>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</si>
  <si>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</si>
  <si>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</si>
  <si>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</si>
  <si>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</si>
  <si>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</si>
  <si>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</si>
  <si>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</si>
  <si>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</si>
  <si>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</si>
  <si>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</si>
  <si>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</si>
  <si>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</si>
  <si>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</si>
  <si>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</si>
  <si>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</si>
  <si>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</si>
  <si>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</si>
  <si>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</si>
  <si>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</si>
  <si>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</si>
  <si>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</si>
  <si>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</si>
  <si>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</si>
  <si>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</si>
  <si>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</si>
  <si>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</si>
  <si>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</si>
  <si>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</si>
  <si>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</si>
  <si>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</si>
  <si>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</si>
  <si>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</si>
  <si>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</si>
  <si>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</si>
  <si>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</si>
  <si>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</si>
  <si>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</si>
  <si>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</si>
  <si>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</si>
  <si>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</si>
  <si>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</si>
  <si>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</si>
  <si>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</si>
  <si>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</si>
  <si>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</si>
  <si>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</si>
  <si>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</si>
  <si>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</si>
  <si>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</si>
  <si>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</si>
  <si>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</si>
  <si>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</si>
  <si>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</si>
  <si>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</si>
  <si>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</si>
  <si>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</si>
  <si>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</si>
  <si>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</si>
  <si>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</si>
  <si>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</si>
  <si>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</si>
  <si>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</si>
  <si>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</si>
  <si>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</si>
  <si>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</si>
  <si>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</si>
  <si>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</si>
  <si>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</si>
  <si>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</si>
  <si>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</si>
  <si>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</si>
  <si>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</si>
  <si>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</si>
  <si>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</si>
  <si>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</si>
  <si>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</si>
  <si>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</si>
  <si>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</si>
  <si>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</si>
  <si>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</si>
  <si>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</si>
  <si>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</si>
  <si>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</si>
  <si>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</si>
  <si>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</si>
  <si>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</si>
  <si>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</si>
  <si>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</si>
  <si>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</si>
  <si>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</si>
  <si>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</si>
  <si>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</si>
  <si>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</si>
  <si>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</si>
  <si>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</si>
  <si>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</si>
  <si>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</si>
  <si>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</si>
  <si>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</si>
  <si>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</si>
  <si>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</si>
  <si>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</si>
  <si>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</si>
  <si>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</si>
  <si>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</si>
  <si>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</si>
  <si>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</si>
  <si>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</si>
  <si>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</si>
  <si>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</si>
  <si>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</si>
  <si>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</si>
  <si>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</si>
  <si>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</si>
  <si>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</si>
  <si>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</si>
  <si>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</si>
  <si>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</si>
  <si>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</si>
  <si>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</si>
  <si>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</si>
  <si>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</si>
  <si>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</si>
  <si>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</si>
  <si>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</si>
  <si>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</si>
  <si>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</si>
  <si>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</si>
  <si>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</si>
  <si>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</si>
  <si>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</si>
  <si>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</si>
  <si>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</si>
  <si>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</si>
  <si>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</si>
  <si>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</si>
  <si>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</si>
  <si>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</si>
  <si>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</si>
  <si>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</si>
  <si>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</si>
  <si>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</si>
  <si>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</si>
  <si>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</si>
  <si>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</si>
  <si>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</si>
  <si>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</si>
  <si>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</si>
  <si>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</si>
  <si>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</si>
  <si>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</si>
  <si>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</si>
  <si>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</si>
  <si>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</si>
  <si>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</si>
  <si>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</si>
  <si>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</si>
  <si>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</si>
  <si>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</si>
  <si>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</si>
  <si>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</si>
  <si>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</si>
  <si>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</si>
  <si>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</si>
  <si>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</si>
  <si>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</si>
  <si>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</si>
  <si>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</si>
  <si>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</si>
  <si>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</si>
  <si>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</si>
  <si>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</si>
  <si>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</si>
  <si>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</si>
  <si>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</si>
  <si>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</si>
  <si>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</si>
  <si>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</si>
  <si>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</si>
  <si>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</si>
  <si>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</si>
  <si>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</si>
  <si>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</si>
  <si>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</si>
  <si>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</si>
  <si>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</si>
  <si>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</si>
  <si>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</si>
  <si>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</si>
  <si>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</si>
  <si>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</si>
  <si>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</si>
  <si>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</si>
  <si>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</si>
  <si>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</si>
  <si>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</si>
  <si>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</si>
  <si>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</si>
  <si>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</si>
  <si>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</si>
  <si>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</si>
  <si>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</si>
  <si>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</si>
  <si>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</si>
  <si>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</si>
  <si>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</si>
  <si>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</si>
  <si>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</si>
  <si>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</si>
  <si>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</si>
  <si>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</si>
  <si>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</si>
  <si>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</si>
  <si>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</si>
  <si>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</si>
  <si>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</si>
  <si>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</si>
  <si>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</si>
  <si>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</si>
  <si>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</si>
  <si>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</si>
  <si>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</si>
  <si>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</si>
  <si>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</si>
  <si>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</si>
  <si>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</si>
  <si>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</si>
  <si>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</si>
  <si>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</si>
  <si>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</si>
  <si>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</si>
  <si>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</si>
  <si>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</si>
  <si>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</si>
  <si>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</si>
  <si>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</si>
  <si>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</si>
  <si>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</si>
  <si>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</si>
  <si>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</si>
  <si>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</si>
  <si>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</si>
  <si>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</si>
  <si>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</si>
  <si>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</si>
  <si>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</si>
  <si>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</si>
  <si>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</si>
  <si>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</si>
  <si>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</si>
  <si>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</si>
  <si>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</si>
  <si>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</si>
  <si>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</si>
  <si>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</si>
  <si>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</si>
  <si>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</si>
  <si>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</si>
  <si>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</si>
  <si>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</si>
  <si>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</si>
  <si>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</si>
  <si>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</si>
  <si>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</si>
  <si>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</si>
  <si>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</si>
  <si>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</si>
  <si>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</si>
  <si>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</si>
  <si>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</si>
  <si>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</si>
  <si>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</si>
  <si>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</si>
  <si>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</si>
  <si>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</si>
  <si>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</si>
  <si>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</si>
  <si>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</si>
  <si>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</si>
  <si>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</si>
  <si>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</si>
  <si>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</si>
  <si>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</si>
  <si>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</si>
  <si>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</si>
  <si>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</si>
  <si>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</si>
  <si>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</si>
  <si>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</si>
  <si>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</si>
  <si>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</si>
  <si>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</si>
  <si>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</si>
  <si>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</si>
  <si>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</si>
  <si>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</si>
  <si>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</si>
  <si>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</si>
  <si>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</si>
  <si>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</si>
  <si>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</si>
  <si>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</si>
  <si>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</si>
  <si>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</si>
  <si>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</si>
  <si>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</si>
  <si>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</si>
  <si>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</si>
  <si>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</si>
  <si>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</si>
  <si>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</si>
  <si>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</si>
  <si>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</si>
  <si>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</si>
  <si>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</si>
  <si>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</si>
  <si>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</si>
  <si>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</si>
  <si>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</si>
  <si>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</si>
  <si>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</si>
  <si>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</si>
  <si>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</si>
  <si>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</si>
  <si>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</si>
  <si>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</si>
  <si>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</si>
  <si>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</si>
  <si>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</si>
  <si>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</si>
  <si>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</si>
  <si>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</si>
  <si>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</si>
  <si>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</si>
  <si>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</si>
  <si>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</si>
  <si>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</si>
  <si>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</si>
  <si>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</si>
  <si>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</si>
  <si>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</si>
  <si>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</si>
  <si>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</si>
  <si>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</si>
  <si>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</si>
  <si>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</si>
  <si>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</si>
  <si>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</si>
  <si>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</si>
  <si>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</si>
  <si>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</si>
  <si>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</si>
  <si>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</si>
  <si>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</si>
  <si>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</si>
  <si>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</si>
  <si>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</si>
  <si>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</si>
  <si>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</si>
  <si>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</si>
  <si>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</si>
  <si>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</si>
  <si>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</si>
  <si>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</si>
  <si>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</si>
  <si>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</si>
  <si>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</si>
  <si>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</si>
  <si>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</si>
  <si>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</si>
  <si>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</si>
  <si>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</si>
  <si>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</si>
  <si>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</si>
  <si>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</si>
  <si>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</si>
  <si>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</si>
  <si>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</si>
  <si>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</si>
  <si>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</si>
  <si>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</si>
  <si>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</si>
  <si>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</si>
  <si>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</si>
  <si>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</si>
  <si>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</si>
  <si>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</si>
  <si>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</si>
  <si>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</si>
  <si>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</si>
  <si>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</si>
  <si>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</si>
  <si>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</si>
  <si>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</si>
  <si>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</si>
  <si>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</si>
  <si>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</si>
  <si>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</si>
  <si>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</si>
  <si>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</si>
  <si>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</si>
  <si>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</si>
  <si>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</si>
  <si>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</si>
  <si>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</si>
  <si>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</si>
  <si>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</si>
  <si>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</si>
  <si>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</si>
  <si>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</si>
  <si>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</si>
  <si>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</si>
  <si>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</si>
  <si>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</si>
  <si>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</si>
  <si>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</si>
  <si>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</si>
  <si>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</si>
  <si>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</si>
  <si>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</si>
  <si>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</si>
  <si>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</si>
  <si>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</si>
  <si>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</si>
  <si>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</si>
  <si>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</si>
  <si>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</si>
  <si>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</si>
  <si>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</si>
  <si>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</si>
  <si>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</si>
  <si>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</si>
  <si>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</si>
  <si>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</si>
  <si>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</si>
  <si>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</si>
  <si>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</si>
  <si>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</si>
  <si>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</si>
  <si>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</si>
  <si>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</si>
  <si>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</si>
  <si>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</si>
  <si>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</si>
  <si>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</si>
  <si>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</si>
  <si>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</si>
  <si>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</si>
  <si>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</si>
  <si>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</si>
  <si>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</si>
  <si>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</si>
  <si>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</si>
  <si>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</si>
  <si>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</si>
  <si>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</si>
  <si>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</si>
  <si>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</si>
  <si>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</si>
  <si>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</si>
  <si>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</si>
  <si>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</si>
  <si>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</si>
  <si>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</si>
  <si>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</si>
  <si>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</si>
  <si>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</si>
  <si>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</si>
  <si>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</si>
  <si>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</si>
  <si>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</si>
  <si>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</si>
  <si>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</si>
  <si>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</si>
  <si>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</si>
  <si>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</si>
  <si>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</si>
  <si>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</si>
  <si>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</si>
  <si>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</si>
  <si>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</si>
  <si>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</si>
  <si>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</si>
  <si>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</si>
  <si>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</si>
  <si>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</si>
  <si>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</si>
  <si>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</si>
  <si>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</si>
  <si>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</si>
  <si>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</si>
  <si>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</si>
  <si>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</si>
  <si>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</si>
  <si>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</si>
  <si>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</si>
  <si>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</si>
  <si>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</si>
  <si>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</si>
  <si>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</si>
  <si>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</si>
  <si>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</si>
  <si>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</si>
  <si>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</si>
  <si>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</si>
  <si>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</si>
  <si>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</si>
  <si>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</si>
  <si>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</si>
  <si>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</si>
  <si>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</si>
  <si>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</si>
  <si>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</si>
  <si>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</si>
  <si>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</si>
  <si>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</si>
  <si>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</si>
  <si>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</si>
  <si>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</si>
  <si>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</si>
  <si>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</si>
  <si>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</si>
  <si>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</si>
  <si>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</si>
  <si>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</si>
  <si>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</si>
  <si>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</si>
  <si>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</si>
  <si>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</si>
  <si>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</si>
  <si>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</si>
  <si>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</si>
  <si>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</si>
  <si>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</si>
  <si>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</si>
  <si>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</si>
  <si>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</si>
  <si>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</si>
  <si>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</si>
  <si>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</si>
  <si>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</si>
  <si>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</si>
  <si>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</si>
  <si>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</si>
  <si>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</si>
  <si>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</si>
  <si>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</si>
  <si>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</si>
  <si>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</si>
  <si>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</si>
  <si>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</si>
  <si>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</si>
  <si>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</si>
  <si>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</si>
  <si>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</si>
  <si>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</si>
  <si>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</si>
  <si>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</si>
  <si>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</si>
  <si>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</si>
  <si>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</si>
  <si>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</si>
  <si>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</si>
  <si>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</si>
  <si>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</si>
  <si>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</si>
  <si>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</si>
  <si>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</si>
  <si>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</si>
  <si>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</si>
  <si>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</si>
  <si>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</si>
  <si>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</si>
  <si>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</si>
  <si>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</si>
  <si>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</si>
  <si>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</si>
  <si>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</si>
  <si>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</si>
  <si>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</si>
  <si>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</si>
  <si>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</si>
  <si>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</si>
  <si>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</si>
  <si>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</si>
  <si>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</si>
  <si>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</si>
  <si>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</si>
  <si>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</si>
  <si>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</si>
  <si>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</si>
  <si>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</si>
  <si>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</si>
  <si>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</si>
  <si>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</si>
  <si>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</si>
  <si>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</si>
  <si>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</si>
  <si>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</si>
  <si>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</si>
  <si>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</si>
  <si>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</si>
  <si>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</si>
  <si>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</si>
  <si>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</si>
  <si>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</si>
  <si>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</si>
  <si>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</si>
  <si>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</si>
  <si>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</si>
  <si>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</si>
  <si>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</si>
  <si>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</si>
  <si>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</si>
  <si>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</si>
  <si>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</si>
  <si>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</si>
  <si>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</si>
  <si>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</si>
  <si>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</si>
  <si>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</si>
  <si>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</si>
  <si>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</si>
  <si>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</si>
  <si>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</si>
  <si>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</si>
  <si>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</si>
  <si>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</si>
  <si>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</si>
  <si>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</si>
  <si>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</si>
  <si>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</si>
  <si>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</si>
  <si>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</si>
  <si>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</si>
  <si>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</si>
  <si>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</si>
  <si>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</si>
  <si>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</si>
  <si>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</si>
  <si>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</si>
  <si>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</si>
  <si>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</si>
  <si>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</si>
  <si>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</si>
  <si>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</si>
  <si>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</si>
  <si>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</si>
  <si>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</si>
  <si>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</si>
  <si>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</si>
  <si>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</si>
  <si>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</si>
  <si>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</si>
  <si>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</si>
  <si>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</si>
  <si>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</si>
  <si>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</si>
  <si>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</si>
  <si>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</si>
  <si>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</si>
  <si>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</si>
  <si>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</si>
  <si>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</si>
  <si>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</si>
  <si>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</si>
  <si>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</si>
  <si>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</si>
  <si>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</si>
  <si>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</si>
  <si>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</si>
  <si>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</si>
  <si>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</si>
  <si>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</si>
  <si>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</si>
  <si>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</si>
  <si>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</si>
  <si>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</si>
  <si>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</si>
  <si>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</si>
  <si>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</si>
  <si>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</si>
  <si>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</si>
  <si>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</si>
  <si>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</si>
  <si>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</si>
  <si>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</si>
  <si>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</si>
  <si>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</si>
  <si>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</si>
  <si>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</si>
  <si>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</si>
  <si>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</si>
  <si>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</si>
  <si>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</si>
  <si>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</si>
  <si>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</si>
  <si>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</si>
  <si>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</si>
  <si>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</si>
  <si>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</si>
  <si>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</si>
  <si>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</si>
  <si>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</si>
  <si>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</si>
  <si>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</si>
  <si>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</si>
  <si>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</si>
  <si>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</si>
  <si>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</si>
  <si>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</si>
  <si>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</si>
  <si>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</si>
  <si>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</si>
  <si>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</si>
  <si>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</si>
  <si>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</si>
  <si>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</si>
  <si>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</si>
  <si>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</si>
  <si>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</si>
  <si>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</si>
  <si>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</si>
  <si>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</si>
  <si>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</si>
  <si>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</si>
  <si>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</si>
  <si>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</si>
  <si>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</si>
  <si>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</si>
  <si>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</si>
  <si>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</si>
  <si>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</si>
  <si>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</si>
  <si>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</si>
  <si>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</si>
  <si>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</si>
  <si>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</si>
  <si>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</si>
  <si>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</si>
  <si>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</si>
  <si>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</si>
  <si>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</si>
  <si>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</si>
  <si>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</si>
  <si>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</si>
  <si>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</si>
  <si>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</si>
  <si>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</si>
  <si>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</si>
  <si>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</si>
  <si>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</si>
  <si>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</si>
  <si>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</si>
  <si>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</si>
  <si>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</si>
  <si>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</si>
  <si>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</si>
  <si>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</si>
  <si>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</si>
  <si>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</si>
  <si>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</si>
  <si>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</si>
  <si>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</si>
  <si>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</si>
  <si>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</si>
  <si>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</si>
  <si>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</si>
  <si>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</si>
  <si>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</si>
  <si>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</si>
  <si>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</si>
  <si>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</si>
  <si>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</si>
  <si>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</si>
  <si>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</si>
  <si>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</si>
  <si>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</si>
  <si>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</si>
  <si>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</si>
  <si>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</si>
  <si>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</si>
  <si>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</si>
  <si>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</si>
  <si>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</si>
  <si>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</si>
  <si>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</si>
  <si>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</si>
  <si>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</si>
  <si>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</si>
  <si>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</si>
  <si>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</si>
  <si>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</si>
  <si>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</si>
  <si>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</si>
  <si>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</si>
  <si>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</si>
  <si>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</si>
  <si>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</si>
  <si>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</si>
  <si>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</si>
  <si>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</si>
  <si>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</si>
  <si>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</si>
  <si>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</si>
  <si>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</si>
  <si>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</si>
  <si>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</si>
  <si>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</si>
  <si>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</si>
  <si>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</si>
  <si>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</si>
  <si>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</si>
  <si>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</si>
  <si>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</si>
  <si>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</si>
  <si>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</si>
  <si>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</si>
  <si>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</si>
  <si>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</si>
  <si>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</si>
  <si>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</si>
  <si>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</si>
  <si>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</si>
  <si>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</si>
  <si>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</si>
  <si>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</si>
  <si>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</si>
  <si>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</si>
  <si>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</si>
  <si>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</si>
  <si>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</si>
  <si>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</si>
  <si>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</si>
  <si>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</si>
  <si>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</si>
  <si>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</si>
  <si>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</si>
  <si>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</si>
  <si>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</si>
  <si>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</si>
  <si>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</si>
  <si>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</si>
  <si>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</si>
  <si>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</si>
  <si>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</si>
  <si>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</si>
  <si>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</si>
  <si>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</si>
  <si>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</si>
  <si>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</si>
  <si>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</si>
  <si>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</si>
  <si>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</si>
  <si>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</si>
  <si>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</si>
  <si>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</si>
  <si>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</si>
  <si>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</si>
  <si>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</si>
  <si>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</si>
  <si>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</si>
  <si>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</si>
  <si>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</si>
  <si>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</si>
  <si>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</si>
  <si>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</si>
  <si>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</si>
  <si>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</si>
  <si>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</si>
  <si>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</si>
  <si>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</si>
  <si>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</si>
  <si>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</si>
  <si>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</si>
  <si>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</si>
  <si>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</si>
  <si>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</si>
  <si>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</si>
  <si>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</si>
  <si>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</si>
  <si>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</si>
  <si>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</si>
  <si>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</si>
  <si>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</si>
  <si>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</si>
  <si>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</si>
  <si>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</si>
  <si>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</si>
  <si>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</si>
  <si>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</si>
  <si>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</si>
  <si>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</si>
  <si>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</si>
  <si>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</si>
  <si>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</si>
  <si>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</si>
  <si>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</si>
  <si>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</si>
  <si>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</si>
  <si>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</si>
  <si>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</si>
  <si>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</si>
  <si>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</si>
  <si>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</si>
  <si>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</si>
  <si>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</si>
  <si>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</si>
  <si>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</si>
  <si>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</si>
  <si>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</si>
  <si>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</si>
  <si>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</si>
  <si>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</si>
  <si>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</si>
  <si>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</si>
  <si>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</si>
  <si>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</si>
  <si>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</si>
  <si>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</si>
  <si>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</si>
  <si>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</si>
  <si>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</si>
  <si>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</si>
  <si>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</si>
  <si>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</si>
  <si>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</si>
  <si>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</si>
  <si>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</si>
  <si>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</si>
  <si>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</si>
  <si>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</si>
  <si>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</si>
  <si>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</si>
  <si>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</si>
  <si>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</si>
  <si>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</si>
  <si>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</si>
  <si>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</si>
  <si>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</si>
  <si>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</si>
  <si>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</si>
  <si>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</si>
  <si>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</si>
  <si>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</si>
  <si>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</si>
  <si>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</si>
  <si>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</si>
  <si>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</si>
  <si>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</si>
  <si>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</si>
  <si>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</si>
  <si>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</si>
  <si>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</si>
  <si>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</si>
  <si>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</si>
  <si>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</si>
  <si>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</si>
  <si>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</si>
  <si>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</si>
  <si>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</si>
  <si>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</si>
  <si>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</si>
  <si>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</si>
  <si>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</si>
  <si>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</si>
  <si>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</si>
  <si>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</si>
  <si>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</si>
  <si>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</si>
  <si>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</si>
  <si>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</si>
  <si>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</si>
  <si>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</si>
  <si>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</si>
  <si>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</si>
  <si>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</si>
  <si>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</si>
  <si>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</si>
  <si>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</si>
  <si>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</si>
  <si>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</si>
  <si>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</si>
  <si>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</si>
  <si>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</si>
  <si>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</si>
  <si>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</si>
  <si>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</si>
  <si>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</si>
  <si>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</si>
  <si>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</si>
  <si>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</si>
  <si>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</si>
  <si>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</si>
  <si>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</si>
  <si>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</si>
  <si>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</si>
  <si>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</si>
  <si>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</si>
  <si>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</si>
  <si>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</si>
  <si>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</si>
  <si>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</si>
  <si>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</si>
  <si>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</si>
  <si>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</si>
  <si>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</si>
  <si>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</si>
  <si>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</si>
  <si>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</si>
  <si>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</si>
  <si>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</si>
  <si>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</si>
  <si>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</si>
  <si>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</si>
  <si>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</si>
  <si>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</si>
  <si>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</si>
  <si>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</si>
  <si>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</si>
  <si>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</si>
  <si>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</si>
  <si>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</si>
  <si>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</si>
  <si>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</si>
  <si>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</si>
  <si>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</si>
  <si>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</si>
  <si>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</si>
  <si>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</si>
  <si>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</si>
  <si>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</si>
  <si>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</si>
  <si>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</si>
  <si>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</si>
  <si>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</si>
  <si>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</si>
  <si>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</si>
  <si>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</si>
  <si>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</si>
  <si>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</si>
  <si>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</si>
  <si>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</si>
  <si>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</si>
  <si>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</si>
  <si>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</si>
  <si>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</si>
  <si>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</si>
  <si>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</si>
  <si>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</si>
  <si>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</si>
  <si>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</si>
  <si>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</si>
  <si>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</si>
  <si>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</si>
  <si>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</si>
  <si>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</si>
  <si>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</si>
  <si>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</si>
  <si>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</si>
  <si>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</si>
  <si>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</si>
  <si>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</si>
  <si>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</si>
  <si>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</si>
  <si>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</si>
  <si>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</si>
  <si>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</si>
  <si>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</si>
  <si>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</si>
  <si>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</si>
  <si>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</si>
  <si>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</si>
  <si>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</si>
  <si>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</si>
  <si>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</si>
  <si>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</si>
  <si>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</si>
  <si>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</si>
  <si>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</si>
  <si>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</si>
  <si>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</si>
  <si>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</si>
  <si>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</si>
  <si>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</si>
  <si>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</si>
  <si>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</si>
  <si>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</si>
  <si>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</si>
  <si>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</si>
  <si>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</si>
  <si>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</si>
  <si>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</si>
  <si>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</si>
  <si>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</si>
  <si>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</si>
  <si>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</si>
  <si>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</si>
  <si>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</si>
  <si>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</si>
  <si>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</si>
  <si>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</si>
  <si>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</si>
  <si>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</si>
  <si>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</si>
  <si>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</si>
  <si>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</si>
  <si>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</si>
  <si>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</si>
  <si>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</si>
  <si>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</si>
  <si>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</si>
  <si>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</si>
  <si>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</si>
  <si>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</si>
  <si>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</si>
  <si>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</si>
  <si>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</si>
  <si>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</si>
  <si>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</si>
  <si>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</si>
  <si>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</si>
  <si>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</si>
  <si>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</si>
  <si>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</si>
  <si>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</si>
  <si>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</si>
  <si>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</si>
  <si>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</si>
  <si>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</si>
  <si>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</si>
  <si>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</si>
  <si>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</si>
  <si>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</si>
  <si>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</si>
  <si>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</si>
  <si>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</si>
  <si>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</si>
  <si>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</si>
  <si>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</si>
  <si>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</si>
  <si>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</si>
  <si>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</si>
  <si>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</si>
  <si>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</si>
  <si>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</si>
  <si>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</si>
  <si>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</si>
  <si>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</si>
  <si>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</si>
  <si>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</si>
  <si>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</si>
  <si>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</si>
  <si>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</si>
  <si>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</si>
  <si>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</si>
  <si>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</si>
  <si>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</si>
  <si>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</si>
  <si>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</si>
  <si>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</si>
  <si>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</si>
  <si>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</si>
  <si>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</si>
  <si>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</si>
  <si>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</si>
  <si>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</si>
  <si>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</si>
  <si>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</si>
  <si>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</si>
  <si>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</si>
  <si>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</si>
  <si>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</si>
  <si>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</si>
  <si>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</si>
  <si>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</si>
  <si>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</si>
  <si>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</si>
  <si>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</si>
  <si>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</si>
  <si>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</si>
  <si>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</si>
  <si>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</si>
  <si>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</si>
  <si>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</si>
  <si>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</si>
  <si>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</si>
  <si>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</si>
  <si>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</si>
  <si>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</si>
  <si>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</si>
  <si>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</si>
  <si>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</si>
  <si>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</si>
  <si>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</si>
  <si>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</si>
  <si>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</si>
  <si>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</si>
  <si>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</si>
  <si>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</si>
  <si>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</si>
  <si>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</si>
  <si>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</si>
  <si>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</si>
  <si>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</si>
  <si>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</si>
  <si>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</si>
  <si>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</si>
  <si>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</si>
  <si>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</si>
  <si>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</si>
  <si>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</si>
  <si>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</si>
  <si>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</si>
  <si>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</si>
  <si>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</si>
  <si>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</si>
  <si>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</si>
  <si>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</si>
  <si>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</si>
  <si>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</si>
  <si>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</si>
  <si>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</si>
  <si>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</si>
  <si>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</si>
  <si>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</si>
  <si>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</si>
  <si>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</si>
  <si>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</si>
  <si>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</si>
  <si>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</si>
  <si>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</si>
  <si>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</si>
  <si>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</si>
  <si>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</si>
  <si>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</si>
  <si>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</si>
  <si>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</si>
  <si>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</si>
  <si>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</si>
  <si>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</si>
  <si>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</si>
  <si>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</si>
  <si>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</si>
  <si>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</si>
  <si>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</si>
  <si>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</si>
  <si>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</si>
  <si>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</si>
  <si>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</si>
  <si>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</si>
  <si>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</si>
  <si>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</si>
  <si>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</si>
  <si>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</si>
  <si>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</si>
  <si>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</si>
  <si>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</si>
  <si>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</si>
  <si>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</si>
  <si>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</si>
  <si>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</si>
  <si>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</si>
  <si>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</si>
  <si>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</si>
  <si>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</si>
  <si>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</si>
  <si>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</si>
  <si>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</si>
  <si>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</si>
  <si>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</si>
  <si>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</si>
  <si>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</si>
  <si>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</si>
  <si>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</si>
  <si>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</si>
  <si>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</si>
  <si>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</si>
  <si>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</si>
  <si>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</si>
  <si>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</si>
  <si>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</si>
  <si>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</si>
  <si>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</si>
  <si>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</si>
  <si>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</si>
  <si>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</si>
  <si>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</si>
  <si>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</si>
  <si>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</si>
  <si>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</si>
  <si>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</si>
  <si>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</si>
  <si>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</si>
  <si>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</si>
  <si>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</si>
  <si>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</si>
  <si>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</si>
  <si>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</si>
  <si>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</si>
  <si>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</si>
  <si>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</si>
  <si>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</si>
  <si>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</si>
  <si>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</si>
  <si>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</si>
  <si>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</si>
  <si>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</si>
  <si>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</si>
  <si>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</si>
  <si>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</si>
  <si>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</si>
  <si>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</si>
  <si>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</si>
  <si>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</si>
  <si>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</si>
  <si>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</si>
  <si>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</si>
  <si>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</si>
  <si>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</si>
  <si>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</si>
  <si>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</si>
  <si>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</si>
  <si>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</si>
  <si>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</si>
  <si>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</si>
  <si>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</si>
  <si>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</si>
  <si>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</si>
  <si>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</si>
  <si>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</si>
  <si>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</si>
  <si>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</si>
  <si>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</si>
  <si>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</si>
  <si>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</si>
  <si>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</si>
  <si>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</si>
  <si>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</si>
  <si>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</si>
  <si>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</si>
  <si>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</si>
  <si>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</si>
  <si>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</si>
  <si>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</si>
  <si>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</si>
  <si>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</si>
  <si>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</si>
  <si>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</si>
  <si>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</si>
  <si>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</si>
  <si>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</si>
  <si>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</si>
  <si>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</si>
  <si>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</si>
  <si>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</si>
  <si>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</si>
  <si>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</si>
  <si>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</si>
  <si>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</si>
  <si>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</si>
  <si>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</si>
  <si>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</si>
  <si>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</si>
  <si>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</si>
  <si>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</si>
  <si>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</si>
  <si>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</si>
  <si>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</si>
  <si>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</si>
  <si>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</si>
  <si>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</si>
  <si>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</si>
  <si>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</si>
  <si>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</si>
  <si>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</si>
  <si>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</si>
  <si>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</si>
  <si>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</si>
  <si>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</si>
  <si>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</si>
  <si>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</si>
  <si>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</si>
  <si>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</si>
  <si>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</si>
  <si>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</si>
  <si>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</si>
  <si>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</si>
  <si>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</si>
  <si>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</si>
  <si>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</si>
  <si>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</si>
  <si>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</si>
  <si>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</si>
  <si>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</si>
  <si>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</si>
  <si>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</si>
  <si>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</si>
  <si>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</si>
  <si>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</si>
  <si>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</si>
  <si>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</si>
  <si>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</si>
  <si>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</si>
  <si>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</si>
  <si>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</si>
  <si>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</si>
  <si>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</si>
  <si>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</si>
  <si>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</si>
  <si>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</si>
  <si>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</si>
  <si>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</si>
  <si>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</si>
  <si>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</si>
  <si>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</si>
  <si>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</si>
  <si>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</si>
  <si>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</si>
  <si>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</si>
  <si>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</si>
  <si>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</si>
  <si>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</si>
  <si>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</si>
  <si>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</si>
  <si>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</si>
  <si>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</si>
  <si>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</si>
  <si>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</si>
  <si>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</si>
  <si>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</si>
  <si>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</si>
  <si>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</si>
  <si>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</si>
  <si>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</si>
  <si>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</si>
  <si>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</si>
  <si>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</si>
  <si>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</si>
  <si>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</si>
  <si>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</si>
  <si>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</si>
  <si>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</si>
  <si>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</si>
  <si>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</si>
  <si>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</si>
  <si>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</si>
  <si>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</si>
  <si>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</si>
  <si>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</si>
  <si>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</si>
  <si>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</si>
  <si>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</si>
  <si>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</si>
  <si>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</si>
  <si>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</si>
  <si>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</si>
  <si>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</si>
  <si>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</si>
  <si>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</si>
  <si>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</si>
  <si>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</si>
  <si>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</si>
  <si>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</si>
  <si>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</si>
  <si>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</si>
  <si>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</si>
  <si>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</si>
  <si>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</si>
  <si>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</si>
  <si>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</si>
  <si>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</si>
  <si>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</si>
  <si>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</si>
  <si>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</si>
  <si>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</si>
  <si>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</si>
  <si>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</si>
  <si>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</si>
  <si>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</si>
  <si>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</si>
  <si>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</si>
  <si>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</si>
  <si>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</si>
  <si>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</si>
  <si>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</si>
  <si>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</si>
  <si>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</si>
  <si>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</si>
  <si>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</si>
  <si>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</si>
  <si>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</si>
  <si>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</si>
  <si>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</si>
  <si>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</si>
  <si>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</si>
  <si>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</si>
  <si>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</si>
  <si>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</si>
  <si>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</si>
  <si>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</si>
  <si>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</si>
  <si>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</si>
  <si>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</si>
  <si>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</si>
  <si>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</si>
  <si>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</si>
  <si>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</si>
  <si>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</si>
  <si>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</si>
  <si>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</si>
  <si>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</si>
  <si>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</si>
  <si>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</si>
  <si>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</si>
  <si>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</si>
  <si>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</si>
  <si>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</si>
  <si>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</si>
  <si>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</si>
  <si>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</si>
  <si>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</si>
  <si>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</si>
  <si>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</si>
  <si>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</si>
  <si>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</si>
  <si>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</si>
  <si>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</si>
  <si>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</si>
  <si>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</si>
  <si>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</si>
  <si>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</si>
  <si>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</si>
  <si>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</si>
  <si>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</si>
  <si>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</si>
  <si>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</si>
  <si>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</si>
  <si>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</si>
  <si>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</si>
  <si>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</si>
  <si>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</si>
  <si>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</si>
  <si>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</si>
  <si>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</si>
  <si>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</si>
  <si>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</si>
  <si>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</si>
  <si>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</si>
  <si>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</si>
  <si>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</si>
  <si>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</si>
  <si>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</si>
  <si>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</si>
  <si>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</si>
  <si>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</si>
  <si>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</si>
  <si>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</si>
  <si>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</si>
  <si>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</si>
  <si>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</si>
  <si>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</si>
  <si>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</si>
  <si>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</si>
  <si>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</si>
  <si>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</si>
  <si>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</si>
  <si>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</si>
  <si>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</si>
  <si>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</si>
  <si>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</si>
  <si>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</si>
  <si>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</si>
  <si>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</si>
  <si>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</si>
  <si>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</si>
  <si>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</si>
  <si>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</si>
  <si>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</si>
  <si>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</si>
  <si>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</si>
  <si>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</si>
  <si>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</si>
  <si>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</si>
  <si>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</si>
  <si>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</si>
  <si>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</si>
  <si>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</si>
  <si>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</si>
  <si>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</si>
  <si>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</si>
  <si>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</si>
  <si>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</si>
  <si>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</si>
  <si>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</si>
  <si>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</si>
  <si>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</si>
  <si>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</si>
  <si>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</si>
  <si>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</si>
  <si>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</si>
  <si>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</si>
  <si>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</si>
  <si>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</si>
  <si>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</si>
  <si>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</si>
  <si>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</si>
  <si>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</si>
  <si>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</si>
  <si>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</si>
  <si>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</si>
  <si>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</si>
  <si>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</si>
  <si>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</si>
  <si>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</si>
  <si>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</si>
  <si>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</si>
  <si>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</si>
  <si>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</si>
  <si>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</si>
  <si>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</si>
  <si>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</si>
  <si>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</si>
  <si>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</si>
  <si>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</si>
  <si>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</si>
  <si>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</si>
  <si>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</si>
  <si>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</si>
  <si>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</si>
  <si>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</si>
  <si>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</si>
  <si>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</si>
  <si>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</si>
  <si>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</si>
  <si>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</si>
  <si>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</si>
  <si>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</si>
  <si>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</si>
  <si>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</si>
  <si>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</si>
  <si>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</si>
  <si>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</si>
  <si>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</si>
  <si>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</si>
  <si>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</si>
  <si>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</si>
  <si>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</si>
  <si>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</si>
  <si>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</si>
  <si>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</si>
  <si>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</si>
  <si>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</si>
  <si>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</si>
  <si>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</si>
  <si>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</si>
  <si>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</si>
  <si>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</si>
  <si>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</si>
  <si>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</si>
  <si>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</si>
  <si>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</si>
  <si>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</si>
  <si>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</si>
  <si>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</si>
  <si>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</si>
  <si>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</si>
  <si>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</si>
  <si>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</si>
  <si>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</si>
  <si>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</si>
  <si>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</si>
  <si>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</si>
  <si>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</si>
  <si>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</si>
  <si>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</si>
  <si>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</si>
  <si>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</si>
  <si>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</si>
  <si>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</si>
  <si>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</si>
  <si>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</si>
  <si>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</si>
  <si>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</si>
  <si>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</si>
  <si>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</si>
  <si>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</si>
  <si>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</si>
  <si>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</si>
  <si>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</si>
  <si>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</si>
  <si>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</si>
  <si>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</si>
  <si>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</si>
  <si>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</si>
  <si>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</si>
  <si>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</si>
  <si>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</si>
  <si>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</si>
  <si>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</si>
  <si>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</si>
  <si>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</si>
  <si>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</si>
  <si>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</si>
  <si>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</si>
  <si>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</si>
  <si>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</si>
  <si>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</si>
  <si>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</si>
  <si>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</si>
  <si>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</si>
  <si>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</si>
  <si>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</si>
  <si>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</si>
  <si>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</si>
  <si>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</si>
  <si>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</si>
  <si>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</si>
  <si>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</si>
  <si>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</si>
  <si>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</si>
  <si>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</si>
  <si>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</si>
  <si>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</si>
  <si>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</si>
  <si>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</si>
  <si>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</si>
  <si>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</si>
  <si>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</si>
  <si>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</si>
  <si>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</si>
  <si>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</si>
  <si>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</si>
  <si>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</si>
  <si>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</si>
  <si>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</si>
  <si>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</si>
  <si>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</si>
  <si>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</si>
  <si>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</si>
  <si>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</si>
  <si>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</si>
  <si>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</si>
  <si>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</si>
  <si>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</si>
  <si>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</si>
  <si>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</si>
  <si>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</si>
  <si>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</si>
  <si>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</si>
  <si>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</si>
  <si>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</si>
  <si>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</si>
  <si>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</si>
  <si>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</si>
  <si>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</si>
  <si>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</si>
  <si>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</si>
  <si>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</si>
  <si>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</si>
  <si>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</si>
  <si>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</si>
  <si>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</si>
  <si>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</si>
  <si>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</si>
  <si>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</si>
  <si>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</si>
  <si>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</si>
  <si>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</si>
  <si>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</si>
  <si>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</si>
  <si>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</si>
  <si>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</si>
  <si>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</si>
  <si>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</si>
  <si>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</si>
  <si>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</si>
  <si>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</si>
  <si>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</si>
  <si>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</si>
  <si>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</si>
  <si>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</si>
  <si>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</si>
  <si>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</si>
  <si>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</si>
  <si>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</si>
  <si>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</si>
  <si>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</si>
  <si>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</si>
  <si>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</si>
  <si>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</si>
  <si>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</si>
  <si>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</si>
  <si>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</si>
  <si>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</si>
  <si>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</si>
  <si>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</si>
  <si>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</si>
  <si>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</si>
  <si>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</si>
  <si>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</si>
  <si>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</si>
  <si>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</si>
  <si>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</si>
  <si>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</si>
  <si>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</si>
  <si>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</si>
  <si>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</si>
  <si>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</si>
  <si>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</si>
  <si>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</si>
  <si>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</si>
  <si>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</si>
  <si>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</si>
  <si>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</si>
  <si>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</si>
  <si>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</si>
  <si>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</si>
  <si>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</si>
  <si>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</si>
  <si>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</si>
  <si>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</si>
  <si>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</si>
  <si>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</si>
  <si>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</si>
  <si>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</si>
  <si>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</si>
  <si>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</si>
  <si>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</si>
  <si>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</si>
  <si>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</si>
  <si>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</si>
  <si>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</si>
  <si>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</si>
  <si>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</si>
  <si>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</si>
  <si>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</si>
  <si>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</si>
  <si>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</si>
  <si>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</si>
  <si>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</si>
  <si>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</si>
  <si>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</si>
  <si>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</si>
  <si>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</si>
  <si>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</si>
  <si>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</si>
  <si>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</si>
  <si>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</si>
  <si>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</si>
  <si>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</si>
  <si>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</si>
  <si>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</si>
  <si>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</si>
  <si>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</si>
  <si>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</si>
  <si>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</si>
  <si>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</si>
  <si>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</si>
  <si>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</si>
  <si>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</si>
  <si>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</si>
  <si>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</si>
  <si>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</si>
  <si>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</si>
  <si>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</si>
  <si>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</si>
  <si>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</si>
  <si>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</si>
  <si>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</si>
  <si>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</si>
  <si>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</si>
  <si>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</si>
  <si>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</si>
  <si>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</si>
  <si>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</si>
  <si>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</si>
  <si>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</si>
  <si>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</si>
  <si>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</si>
  <si>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</si>
  <si>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</si>
  <si>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</si>
  <si>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</si>
  <si>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</si>
  <si>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</si>
  <si>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</si>
  <si>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</si>
  <si>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</si>
  <si>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</si>
  <si>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</si>
  <si>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</si>
  <si>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</si>
  <si>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</si>
  <si>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</si>
  <si>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</si>
  <si>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</si>
  <si>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</si>
  <si>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</si>
  <si>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</si>
  <si>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</si>
  <si>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</si>
  <si>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</si>
  <si>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</si>
  <si>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</si>
  <si>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</si>
  <si>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</si>
  <si>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</si>
  <si>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</si>
  <si>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</si>
  <si>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</si>
  <si>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</si>
  <si>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</si>
  <si>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</si>
  <si>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</si>
  <si>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</si>
  <si>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</si>
  <si>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</si>
  <si>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</si>
  <si>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</si>
  <si>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</si>
  <si>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</si>
  <si>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</si>
  <si>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</si>
  <si>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</si>
  <si>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</si>
  <si>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</si>
  <si>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</si>
  <si>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</si>
  <si>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</si>
  <si>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</si>
  <si>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</si>
  <si>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</si>
  <si>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</si>
  <si>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</si>
  <si>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</si>
  <si>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</si>
  <si>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</si>
  <si>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</si>
  <si>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</si>
  <si>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</si>
  <si>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</si>
  <si>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</si>
  <si>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</si>
  <si>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</si>
  <si>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</si>
  <si>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</si>
  <si>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</si>
  <si>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</si>
  <si>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</si>
  <si>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</si>
  <si>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</si>
  <si>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</si>
  <si>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</si>
  <si>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</si>
  <si>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</si>
  <si>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</si>
  <si>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</si>
  <si>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</si>
  <si>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</si>
  <si>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</si>
  <si>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</si>
  <si>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</si>
  <si>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</si>
  <si>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</si>
  <si>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</si>
  <si>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</si>
  <si>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</si>
  <si>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</si>
  <si>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</si>
  <si>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</si>
  <si>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</si>
  <si>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</si>
  <si>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</si>
  <si>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</si>
  <si>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</si>
  <si>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</si>
  <si>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</si>
  <si>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</si>
  <si>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</si>
  <si>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</si>
  <si>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</si>
  <si>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</si>
  <si>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</si>
  <si>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</si>
  <si>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</si>
  <si>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</si>
  <si>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</si>
  <si>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</si>
  <si>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</si>
  <si>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</si>
  <si>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</si>
  <si>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</si>
  <si>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</si>
  <si>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</si>
  <si>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</si>
  <si>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</si>
  <si>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</si>
  <si>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</si>
  <si>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</si>
  <si>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</si>
  <si>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</si>
  <si>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</si>
  <si>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</si>
  <si>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</si>
  <si>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</si>
  <si>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</si>
  <si>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</si>
  <si>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</si>
  <si>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</si>
  <si>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</si>
  <si>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</si>
  <si>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</si>
  <si>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</si>
  <si>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</si>
  <si>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</si>
  <si>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</si>
  <si>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</si>
  <si>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</si>
  <si>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</si>
  <si>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</si>
  <si>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</si>
  <si>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</si>
  <si>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</si>
  <si>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</si>
  <si>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</si>
  <si>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</si>
  <si>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</si>
  <si>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</si>
  <si>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</si>
  <si>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</si>
  <si>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</si>
  <si>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</si>
  <si>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</si>
  <si>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</si>
  <si>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</si>
  <si>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</si>
  <si>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</si>
  <si>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</si>
  <si>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</si>
  <si>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</si>
  <si>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</si>
  <si>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</si>
  <si>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</si>
  <si>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</si>
  <si>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</si>
  <si>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</si>
  <si>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</si>
  <si>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</si>
  <si>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</si>
  <si>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</si>
  <si>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</si>
  <si>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</si>
  <si>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</si>
  <si>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</si>
  <si>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</si>
  <si>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</si>
  <si>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</si>
  <si>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</si>
  <si>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</si>
  <si>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</si>
  <si>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</si>
  <si>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</si>
  <si>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</si>
  <si>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</si>
  <si>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</si>
  <si>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</si>
  <si>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</si>
  <si>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</si>
  <si>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</si>
  <si>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</si>
  <si>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</si>
  <si>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</si>
  <si>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</si>
  <si>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</si>
  <si>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</si>
  <si>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</si>
  <si>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</si>
  <si>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</si>
  <si>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</si>
  <si>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</si>
  <si>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</si>
  <si>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</si>
  <si>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</si>
  <si>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</si>
  <si>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</si>
  <si>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</si>
  <si>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</si>
  <si>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</si>
  <si>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</si>
  <si>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</si>
  <si>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</si>
  <si>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</si>
  <si>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</si>
  <si>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</si>
  <si>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</si>
  <si>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</si>
  <si>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</si>
  <si>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</si>
  <si>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</si>
  <si>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</si>
  <si>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</si>
  <si>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</si>
  <si>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</si>
  <si>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</si>
  <si>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</si>
  <si>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</si>
  <si>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</si>
  <si>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</si>
  <si>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</si>
  <si>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</si>
  <si>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</si>
  <si>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</si>
  <si>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</si>
  <si>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</si>
  <si>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</si>
  <si>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</si>
  <si>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</si>
  <si>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</si>
  <si>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</si>
  <si>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</si>
  <si>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</si>
  <si>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</si>
  <si>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</si>
  <si>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</si>
  <si>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</si>
  <si>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</si>
  <si>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</si>
  <si>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</si>
  <si>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</si>
  <si>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</si>
  <si>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</si>
  <si>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</si>
  <si>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</si>
  <si>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</si>
  <si>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</si>
  <si>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</si>
  <si>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</si>
  <si>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</si>
  <si>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</si>
  <si>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</si>
  <si>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</si>
  <si>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</si>
  <si>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</si>
  <si>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</si>
  <si>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</si>
  <si>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</si>
  <si>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</si>
  <si>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</si>
  <si>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</si>
  <si>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</si>
  <si>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</si>
  <si>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</si>
  <si>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</si>
  <si>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</si>
  <si>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</si>
  <si>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</si>
  <si>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</si>
  <si>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</si>
  <si>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</si>
  <si>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</si>
  <si>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</si>
  <si>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</si>
  <si>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</si>
  <si>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</si>
  <si>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</si>
  <si>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</si>
  <si>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</si>
  <si>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</si>
  <si>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</si>
  <si>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</si>
  <si>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</si>
  <si>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</si>
  <si>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</si>
  <si>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</si>
  <si>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</si>
  <si>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</si>
  <si>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</si>
  <si>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</si>
  <si>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</si>
  <si>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</si>
  <si>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</si>
  <si>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</si>
  <si>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</si>
  <si>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</si>
  <si>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</si>
  <si>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</si>
  <si>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</si>
  <si>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</si>
  <si>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</si>
  <si>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</si>
  <si>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</si>
  <si>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</si>
  <si>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</si>
  <si>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</si>
  <si>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</si>
  <si>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</si>
  <si>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</si>
  <si>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</si>
  <si>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</si>
  <si>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</si>
  <si>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</si>
  <si>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</si>
  <si>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</si>
  <si>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</si>
  <si>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</si>
  <si>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</si>
  <si>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</si>
  <si>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</si>
  <si>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</si>
  <si>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</si>
  <si>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</si>
  <si>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</si>
  <si>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</si>
  <si>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</si>
  <si>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</si>
  <si>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</si>
  <si>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</si>
  <si>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</si>
  <si>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</si>
  <si>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</si>
  <si>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</si>
  <si>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</si>
  <si>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</si>
  <si>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</si>
  <si>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</si>
  <si>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</si>
  <si>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</si>
  <si>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</si>
  <si>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</si>
  <si>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</si>
  <si>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</si>
  <si>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</si>
  <si>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</si>
  <si>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</si>
  <si>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</si>
  <si>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</si>
  <si>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</si>
  <si>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</si>
  <si>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</si>
  <si>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</si>
  <si>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</si>
  <si>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</si>
  <si>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</si>
  <si>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</si>
  <si>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</si>
  <si>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</si>
  <si>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</si>
  <si>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</si>
  <si>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</si>
  <si>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</si>
  <si>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</si>
  <si>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</si>
  <si>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</si>
  <si>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</si>
  <si>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</si>
  <si>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</si>
  <si>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</si>
  <si>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</si>
  <si>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</si>
  <si>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</si>
  <si>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</si>
  <si>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</si>
  <si>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</si>
  <si>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</si>
  <si>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</si>
  <si>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</si>
  <si>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</si>
  <si>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</si>
  <si>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</si>
  <si>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</si>
  <si>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</si>
  <si>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</si>
  <si>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</si>
  <si>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</si>
  <si>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</si>
  <si>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</si>
  <si>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</si>
  <si>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</si>
  <si>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</si>
  <si>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</si>
  <si>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</si>
  <si>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</si>
  <si>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</si>
  <si>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</si>
  <si>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</si>
  <si>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</si>
  <si>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</si>
  <si>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</si>
  <si>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</si>
  <si>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</si>
  <si>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</si>
  <si>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</si>
  <si>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</si>
  <si>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</si>
  <si>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</si>
  <si>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</si>
  <si>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</si>
  <si>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</si>
  <si>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</si>
  <si>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</si>
  <si>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</si>
  <si>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</si>
  <si>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</si>
  <si>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</si>
  <si>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</si>
  <si>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</si>
  <si>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</si>
  <si>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</si>
  <si>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</si>
  <si>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</si>
  <si>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</si>
  <si>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</si>
  <si>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</si>
  <si>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</si>
  <si>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</si>
  <si>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</si>
  <si>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</si>
  <si>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</si>
  <si>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</si>
  <si>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</si>
  <si>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</si>
  <si>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</si>
  <si>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</si>
  <si>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</si>
  <si>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</si>
  <si>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</si>
  <si>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</si>
  <si>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</si>
  <si>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</si>
  <si>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</si>
  <si>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</si>
  <si>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</si>
  <si>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</si>
  <si>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</si>
  <si>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</si>
  <si>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</si>
  <si>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</si>
  <si>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</si>
  <si>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</si>
  <si>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</si>
  <si>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</si>
  <si>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</si>
  <si>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</si>
  <si>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</si>
  <si>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</si>
  <si>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</si>
  <si>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</si>
  <si>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</si>
  <si>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</si>
  <si>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</si>
  <si>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</si>
  <si>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</si>
  <si>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</si>
  <si>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</si>
  <si>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</si>
  <si>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</si>
  <si>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</si>
  <si>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</si>
  <si>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</si>
  <si>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</si>
  <si>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</si>
  <si>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</si>
  <si>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</si>
  <si>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</si>
  <si>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</si>
  <si>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</si>
  <si>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</si>
  <si>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</si>
  <si>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</si>
  <si>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</si>
  <si>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</si>
  <si>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</si>
  <si>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</si>
  <si>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</si>
  <si>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</si>
  <si>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</si>
  <si>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</si>
  <si>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</si>
  <si>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</si>
  <si>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</si>
  <si>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</si>
  <si>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</si>
  <si>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</si>
  <si>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</si>
  <si>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</si>
  <si>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</si>
  <si>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</si>
  <si>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</si>
  <si>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</si>
  <si>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</si>
  <si>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</si>
  <si>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</si>
  <si>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</si>
  <si>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</si>
  <si>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</si>
  <si>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</si>
  <si>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</si>
  <si>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</si>
  <si>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</si>
  <si>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</si>
  <si>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</si>
  <si>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</si>
  <si>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</si>
  <si>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</si>
  <si>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</si>
  <si>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</si>
  <si>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</si>
  <si>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</si>
  <si>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</si>
  <si>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</si>
  <si>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</si>
  <si>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</si>
  <si>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</si>
  <si>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</si>
  <si>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</si>
  <si>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</si>
  <si>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</si>
  <si>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</si>
  <si>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</si>
  <si>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</si>
  <si>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</si>
  <si>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</si>
  <si>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</si>
  <si>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</si>
  <si>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</si>
  <si>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</si>
  <si>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</si>
  <si>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</si>
  <si>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</si>
  <si>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</si>
  <si>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</si>
  <si>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</si>
  <si>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</si>
  <si>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</si>
  <si>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</si>
  <si>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</si>
  <si>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</si>
  <si>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</si>
  <si>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</si>
  <si>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</si>
  <si>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</si>
  <si>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</si>
  <si>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</si>
  <si>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</si>
  <si>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</si>
  <si>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</si>
  <si>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</si>
  <si>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</si>
  <si>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</si>
  <si>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</si>
  <si>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</si>
  <si>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</si>
  <si>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</si>
  <si>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</si>
  <si>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</si>
  <si>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</si>
  <si>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</si>
  <si>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</si>
  <si>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</si>
  <si>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</si>
  <si>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</si>
  <si>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</si>
  <si>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</si>
  <si>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</si>
  <si>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</si>
  <si>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</si>
  <si>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</si>
  <si>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</si>
  <si>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</si>
  <si>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</si>
  <si>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</si>
  <si>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</si>
  <si>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</si>
  <si>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</si>
  <si>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</si>
  <si>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</si>
  <si>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</si>
  <si>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</si>
  <si>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</si>
  <si>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</si>
  <si>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</si>
  <si>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</si>
  <si>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</si>
  <si>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</si>
  <si>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</si>
  <si>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</si>
  <si>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</si>
  <si>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</si>
  <si>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</si>
  <si>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</si>
  <si>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</si>
  <si>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</si>
  <si>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</si>
  <si>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</si>
  <si>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</si>
  <si>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</si>
  <si>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</si>
  <si>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</si>
  <si>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</si>
  <si>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</si>
  <si>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</si>
  <si>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</si>
  <si>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</si>
  <si>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</si>
  <si>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</si>
  <si>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</si>
  <si>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</si>
  <si>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</si>
  <si>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</si>
  <si>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</si>
  <si>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</si>
  <si>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</si>
  <si>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</si>
  <si>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</si>
  <si>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</si>
  <si>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</si>
  <si>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</si>
  <si>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</si>
  <si>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</si>
  <si>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</si>
  <si>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</si>
  <si>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</si>
  <si>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</si>
  <si>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</si>
  <si>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</si>
  <si>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</si>
  <si>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</si>
  <si>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</si>
  <si>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</si>
  <si>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</si>
  <si>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</si>
  <si>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</si>
  <si>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</si>
  <si>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</si>
  <si>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</si>
  <si>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</si>
  <si>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</si>
  <si>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</si>
  <si>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</si>
  <si>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</si>
  <si>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</si>
  <si>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</si>
  <si>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</si>
  <si>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</si>
  <si>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</si>
  <si>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</si>
  <si>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</si>
  <si>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</si>
  <si>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</si>
  <si>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</si>
  <si>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</si>
  <si>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</si>
  <si>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</si>
  <si>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</si>
  <si>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</si>
  <si>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</si>
  <si>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</si>
  <si>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</si>
  <si>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</si>
  <si>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</si>
  <si>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</si>
  <si>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</si>
  <si>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</si>
  <si>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</si>
  <si>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</si>
  <si>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</si>
  <si>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</si>
  <si>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</si>
  <si>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</si>
  <si>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</si>
  <si>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</si>
  <si>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</si>
  <si>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</si>
  <si>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</si>
  <si>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</si>
  <si>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</si>
  <si>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</si>
  <si>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</si>
  <si>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</si>
  <si>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</si>
  <si>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</si>
  <si>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</si>
  <si>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</si>
  <si>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</si>
  <si>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</si>
  <si>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</si>
  <si>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</si>
  <si>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</si>
  <si>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</si>
  <si>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</si>
  <si>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</si>
  <si>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</si>
  <si>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</si>
  <si>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</si>
  <si>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</si>
  <si>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</si>
  <si>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</si>
  <si>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</si>
  <si>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</si>
  <si>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</si>
  <si>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</si>
  <si>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</si>
  <si>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</si>
  <si>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</si>
  <si>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</si>
  <si>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</si>
  <si>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</si>
  <si>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</si>
  <si>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</si>
  <si>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</si>
  <si>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</si>
  <si>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</si>
  <si>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</si>
  <si>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</si>
  <si>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</si>
  <si>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</si>
  <si>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</si>
  <si>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</si>
  <si>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</si>
  <si>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</si>
  <si>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</si>
  <si>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</si>
  <si>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</si>
  <si>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</si>
  <si>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</si>
  <si>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</si>
  <si>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</si>
  <si>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</si>
  <si>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</si>
  <si>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</si>
  <si>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</si>
  <si>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</si>
  <si>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</si>
  <si>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</si>
  <si>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</si>
  <si>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</si>
  <si>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</si>
  <si>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</si>
  <si>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</si>
  <si>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</si>
  <si>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</si>
  <si>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</si>
  <si>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</si>
  <si>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</si>
  <si>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</si>
  <si>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</si>
  <si>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</si>
  <si>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</si>
  <si>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</si>
  <si>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</si>
  <si>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</si>
  <si>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</si>
  <si>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</si>
  <si>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</si>
  <si>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</si>
  <si>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</si>
  <si>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</si>
  <si>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</si>
  <si>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</si>
  <si>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</si>
  <si>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</si>
  <si>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</si>
  <si>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</si>
  <si>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</si>
  <si>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</si>
  <si>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</si>
  <si>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</si>
  <si>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</si>
  <si>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</si>
  <si>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</si>
  <si>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</si>
  <si>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</si>
  <si>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</si>
  <si>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</si>
  <si>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</si>
  <si>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</si>
  <si>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</si>
  <si>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</si>
  <si>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</si>
  <si>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</si>
  <si>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</si>
  <si>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</si>
  <si>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</si>
  <si>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</si>
  <si>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</si>
  <si>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</si>
  <si>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</si>
  <si>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</si>
  <si>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</si>
  <si>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</si>
  <si>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</si>
  <si>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</si>
  <si>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</si>
  <si>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</si>
  <si>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</si>
  <si>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</si>
  <si>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</si>
  <si>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</si>
  <si>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</si>
  <si>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</si>
  <si>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</si>
  <si>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</si>
  <si>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</si>
  <si>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</si>
  <si>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</si>
  <si>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</si>
  <si>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</si>
  <si>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</si>
  <si>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</si>
  <si>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</si>
  <si>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</si>
  <si>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</si>
  <si>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</si>
  <si>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</si>
  <si>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</si>
  <si>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</si>
  <si>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</si>
  <si>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</si>
  <si>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</si>
  <si>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</si>
  <si>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</si>
  <si>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</si>
  <si>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</si>
  <si>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</si>
  <si>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</si>
  <si>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</si>
  <si>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</si>
  <si>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</si>
  <si>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</si>
  <si>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</si>
  <si>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</si>
  <si>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</si>
  <si>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</si>
  <si>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</si>
  <si>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</si>
  <si>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</si>
  <si>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</si>
  <si>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</si>
  <si>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</si>
  <si>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</si>
  <si>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</si>
  <si>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</si>
  <si>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</si>
  <si>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</si>
  <si>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</si>
  <si>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</si>
  <si>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</si>
  <si>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</si>
  <si>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</si>
  <si>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</si>
  <si>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</si>
  <si>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</si>
  <si>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</si>
  <si>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</si>
  <si>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</si>
  <si>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</si>
  <si>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</si>
  <si>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</si>
  <si>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</si>
  <si>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</si>
  <si>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</si>
  <si>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</si>
  <si>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</si>
  <si>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</si>
  <si>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</si>
  <si>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</si>
  <si>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</si>
  <si>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</si>
  <si>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</si>
  <si>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</si>
  <si>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</si>
  <si>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</si>
  <si>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</si>
  <si>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</si>
  <si>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</si>
  <si>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</si>
  <si>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</si>
  <si>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</si>
  <si>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</si>
  <si>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</si>
  <si>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</si>
  <si>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</si>
  <si>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</si>
  <si>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</si>
  <si>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</si>
  <si>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</si>
  <si>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</si>
  <si>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</si>
  <si>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</si>
  <si>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</si>
  <si>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</si>
  <si>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</si>
  <si>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</si>
  <si>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</si>
  <si>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</si>
  <si>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</si>
  <si>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</si>
  <si>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</si>
  <si>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</si>
  <si>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</si>
  <si>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</si>
  <si>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</si>
  <si>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</si>
  <si>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</si>
  <si>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</si>
  <si>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</si>
  <si>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</si>
  <si>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</si>
  <si>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</si>
  <si>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</si>
  <si>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</si>
  <si>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</si>
  <si>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</si>
  <si>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</si>
  <si>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</si>
  <si>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</si>
  <si>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</si>
  <si>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</si>
  <si>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</si>
  <si>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</si>
  <si>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</si>
  <si>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</si>
  <si>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</si>
  <si>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</si>
  <si>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</si>
  <si>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</si>
  <si>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</si>
  <si>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</si>
  <si>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</si>
  <si>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</si>
  <si>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</si>
  <si>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</si>
  <si>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</si>
  <si>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</si>
  <si>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</si>
  <si>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</si>
  <si>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</si>
  <si>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</si>
  <si>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</si>
  <si>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</si>
  <si>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</si>
  <si>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</si>
  <si>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</si>
  <si>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</si>
  <si>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</si>
  <si>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</si>
  <si>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</si>
  <si>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</si>
  <si>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</si>
  <si>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</si>
  <si>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</si>
  <si>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</si>
  <si>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</si>
  <si>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</si>
  <si>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</si>
  <si>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</si>
  <si>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</si>
  <si>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</si>
  <si>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</si>
  <si>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</si>
  <si>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</si>
  <si>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</si>
  <si>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</si>
  <si>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</si>
  <si>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</si>
  <si>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</si>
  <si>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</si>
  <si>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</si>
  <si>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</si>
  <si>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</si>
  <si>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</si>
  <si>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</si>
  <si>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</si>
  <si>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</si>
  <si>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</si>
  <si>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</si>
  <si>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</si>
  <si>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</si>
  <si>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</si>
  <si>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</si>
  <si>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</si>
  <si>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</si>
  <si>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</si>
  <si>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</si>
  <si>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</si>
  <si>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</si>
  <si>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</si>
  <si>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</si>
  <si>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</si>
  <si>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</si>
  <si>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</si>
  <si>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</si>
  <si>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</si>
  <si>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</si>
  <si>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</si>
  <si>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</si>
  <si>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</si>
  <si>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</si>
  <si>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</si>
  <si>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</si>
  <si>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</si>
  <si>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</si>
  <si>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</si>
  <si>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</si>
  <si>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</si>
  <si>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</si>
  <si>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</si>
  <si>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</si>
  <si>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</si>
  <si>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</si>
  <si>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</si>
  <si>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</si>
  <si>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</si>
  <si>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</si>
  <si>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</si>
  <si>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</si>
  <si>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</si>
  <si>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</si>
  <si>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</si>
  <si>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</si>
  <si>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</si>
  <si>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</si>
  <si>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</si>
  <si>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</si>
  <si>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</si>
  <si>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</si>
  <si>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</si>
  <si>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</si>
  <si>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</si>
  <si>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</si>
  <si>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</si>
  <si>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</si>
  <si>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</si>
  <si>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</si>
  <si>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</si>
  <si>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</si>
  <si>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</si>
  <si>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</si>
  <si>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</si>
  <si>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</si>
  <si>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</si>
  <si>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</si>
  <si>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</si>
  <si>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</si>
  <si>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</si>
  <si>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</si>
  <si>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</si>
  <si>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</si>
  <si>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</si>
  <si>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</si>
  <si>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</si>
  <si>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</si>
  <si>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</si>
  <si>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</si>
  <si>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</si>
  <si>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</si>
  <si>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</si>
  <si>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</si>
  <si>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</si>
  <si>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</si>
  <si>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</si>
  <si>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</si>
  <si>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</si>
  <si>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</si>
  <si>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</si>
  <si>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</si>
  <si>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</si>
  <si>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</si>
  <si>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</si>
  <si>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</si>
  <si>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</si>
  <si>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</si>
  <si>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</si>
  <si>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</si>
  <si>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</si>
  <si>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</si>
  <si>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</si>
  <si>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</si>
  <si>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</si>
  <si>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</si>
  <si>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</si>
  <si>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</si>
  <si>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</si>
  <si>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</si>
  <si>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</si>
  <si>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</si>
  <si>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</si>
  <si>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</si>
  <si>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</si>
  <si>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</si>
  <si>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</si>
  <si>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</si>
  <si>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</si>
  <si>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</si>
  <si>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</si>
  <si>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</si>
  <si>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</si>
  <si>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</si>
  <si>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</si>
  <si>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</si>
  <si>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</si>
  <si>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</si>
  <si>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</si>
  <si>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</si>
  <si>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</si>
  <si>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</si>
  <si>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</si>
  <si>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</si>
  <si>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</si>
  <si>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</si>
  <si>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</si>
  <si>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</si>
  <si>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</si>
  <si>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</si>
  <si>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</si>
  <si>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</si>
  <si>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</si>
  <si>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</si>
  <si>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</si>
  <si>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</si>
  <si>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</si>
  <si>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</si>
  <si>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</si>
  <si>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</si>
  <si>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</si>
  <si>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</si>
  <si>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</si>
  <si>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</si>
  <si>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</si>
  <si>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</si>
  <si>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</si>
  <si>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</si>
  <si>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</si>
  <si>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</si>
  <si>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</si>
  <si>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</si>
  <si>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</si>
  <si>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</si>
  <si>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</si>
  <si>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</si>
  <si>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</si>
  <si>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</si>
  <si>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</si>
  <si>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</si>
  <si>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</si>
  <si>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</si>
  <si>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</si>
  <si>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</si>
  <si>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</si>
  <si>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</si>
  <si>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</si>
  <si>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</si>
  <si>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</si>
  <si>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</si>
  <si>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</si>
  <si>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</si>
  <si>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</si>
  <si>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</si>
  <si>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</si>
  <si>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</si>
  <si>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</si>
  <si>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</si>
  <si>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</si>
  <si>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</si>
  <si>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</si>
  <si>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</si>
  <si>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</si>
  <si>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</si>
  <si>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</si>
  <si>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</si>
  <si>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</si>
  <si>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</si>
  <si>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</si>
  <si>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</si>
  <si>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</si>
  <si>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</si>
  <si>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</si>
  <si>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</si>
  <si>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</si>
  <si>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</si>
  <si>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</si>
  <si>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</si>
  <si>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</si>
  <si>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</si>
  <si>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</si>
  <si>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</si>
  <si>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</si>
  <si>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</si>
  <si>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</si>
  <si>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</si>
  <si>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</si>
  <si>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</si>
  <si>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</si>
  <si>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</si>
  <si>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</si>
  <si>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</si>
  <si>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</si>
  <si>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</si>
  <si>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</si>
  <si>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</si>
  <si>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</si>
  <si>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</si>
  <si>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</si>
  <si>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</si>
  <si>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</si>
  <si>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</si>
  <si>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</si>
  <si>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</si>
  <si>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</si>
  <si>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</si>
  <si>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</si>
  <si>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</si>
  <si>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</si>
  <si>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</si>
  <si>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</si>
  <si>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</si>
  <si>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</si>
  <si>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</si>
  <si>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</si>
  <si>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</si>
  <si>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</si>
  <si>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</si>
  <si>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</si>
  <si>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</si>
  <si>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</si>
  <si>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</si>
  <si>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</si>
  <si>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</si>
  <si>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</si>
  <si>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</si>
  <si>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</si>
  <si>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</si>
  <si>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</si>
  <si>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</si>
  <si>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</si>
  <si>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</si>
  <si>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</si>
  <si>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</si>
  <si>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</si>
  <si>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</si>
  <si>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</si>
  <si>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</si>
  <si>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</si>
  <si>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</si>
  <si>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</si>
  <si>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</si>
  <si>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</si>
  <si>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</si>
  <si>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</si>
  <si>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</si>
  <si>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</si>
  <si>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</si>
  <si>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</si>
  <si>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</si>
  <si>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</si>
  <si>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</si>
  <si>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</si>
  <si>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</si>
  <si>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</si>
  <si>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</si>
  <si>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</si>
  <si>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</si>
  <si>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</si>
  <si>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</si>
  <si>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</si>
  <si>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</si>
  <si>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</si>
  <si>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</si>
  <si>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</si>
  <si>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</si>
  <si>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</si>
  <si>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</si>
  <si>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</si>
  <si>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</si>
  <si>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</si>
  <si>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</si>
  <si>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</si>
  <si>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</si>
  <si>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</si>
  <si>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</si>
  <si>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</si>
  <si>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</si>
  <si>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</si>
  <si>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</si>
  <si>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</si>
  <si>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</si>
  <si>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</si>
  <si>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</si>
  <si>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</si>
  <si>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</si>
  <si>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</si>
  <si>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</si>
  <si>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</si>
  <si>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</si>
  <si>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</si>
  <si>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</si>
  <si>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</si>
  <si>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</si>
  <si>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</si>
  <si>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</si>
  <si>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</si>
  <si>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</si>
  <si>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</si>
  <si>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</si>
  <si>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</si>
  <si>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</si>
  <si>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</si>
  <si>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</si>
  <si>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</si>
  <si>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</si>
  <si>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</si>
  <si>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</si>
  <si>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</si>
  <si>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</si>
  <si>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</si>
  <si>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</si>
  <si>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</si>
  <si>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</si>
  <si>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</si>
  <si>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</si>
  <si>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</si>
  <si>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</si>
  <si>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</si>
  <si>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</si>
  <si>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</si>
  <si>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</si>
  <si>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</si>
  <si>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</si>
  <si>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</si>
  <si>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</si>
  <si>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</si>
  <si>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</si>
  <si>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</si>
  <si>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</si>
  <si>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</si>
  <si>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</si>
  <si>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</si>
  <si>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</si>
  <si>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</si>
  <si>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</si>
  <si>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</si>
  <si>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</si>
  <si>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</si>
  <si>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</si>
  <si>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</si>
  <si>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</si>
  <si>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</si>
  <si>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</si>
  <si>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</si>
  <si>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</si>
  <si>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</si>
  <si>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</si>
  <si>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</si>
  <si>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</si>
  <si>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</si>
  <si>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</si>
  <si>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</si>
  <si>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</si>
  <si>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</si>
  <si>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</si>
  <si>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</si>
  <si>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</si>
  <si>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</si>
  <si>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</si>
  <si>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</si>
  <si>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</si>
  <si>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</si>
  <si>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</si>
  <si>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</si>
  <si>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</si>
  <si>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</si>
  <si>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</si>
  <si>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</si>
  <si>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</si>
  <si>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</si>
  <si>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</si>
  <si>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</si>
  <si>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</si>
  <si>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</si>
  <si>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</si>
  <si>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</si>
  <si>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</si>
  <si>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</si>
  <si>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</si>
  <si>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</si>
  <si>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</si>
  <si>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</si>
  <si>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</si>
  <si>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</si>
  <si>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</si>
  <si>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</si>
  <si>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</si>
  <si>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</si>
  <si>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</si>
  <si>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</si>
  <si>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</si>
  <si>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</si>
  <si>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</si>
  <si>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</si>
  <si>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</si>
  <si>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</si>
  <si>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</si>
  <si>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</si>
  <si>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</si>
  <si>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</si>
  <si>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</si>
  <si>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</si>
  <si>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</si>
  <si>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</si>
  <si>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</si>
  <si>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</si>
  <si>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</si>
  <si>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</si>
  <si>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</si>
  <si>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</si>
  <si>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</si>
  <si>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</si>
  <si>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</si>
  <si>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</si>
  <si>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</si>
  <si>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</si>
  <si>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</si>
  <si>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</si>
  <si>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</si>
  <si>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</si>
  <si>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</si>
  <si>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</si>
  <si>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</si>
  <si>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</si>
  <si>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</si>
  <si>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</si>
  <si>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</si>
  <si>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</si>
  <si>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</si>
  <si>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</si>
  <si>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</si>
  <si>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</si>
  <si>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</si>
  <si>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</si>
  <si>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</si>
  <si>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</si>
  <si>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</si>
  <si>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</si>
  <si>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</si>
  <si>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</si>
  <si>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</si>
  <si>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</si>
  <si>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</si>
  <si>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</si>
  <si>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</si>
  <si>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</si>
  <si>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</si>
  <si>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</si>
  <si>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</si>
  <si>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</si>
  <si>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</si>
  <si>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</si>
  <si>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</si>
  <si>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</si>
  <si>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</si>
  <si>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</si>
  <si>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</si>
  <si>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</si>
  <si>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</si>
  <si>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</si>
  <si>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</si>
  <si>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</si>
  <si>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</si>
  <si>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</si>
  <si>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</si>
  <si>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</si>
  <si>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</si>
  <si>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</si>
  <si>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</si>
  <si>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</si>
  <si>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</si>
  <si>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</si>
  <si>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</si>
  <si>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</si>
  <si>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</si>
  <si>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</si>
  <si>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</si>
  <si>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</si>
  <si>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</si>
  <si>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</si>
  <si>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</si>
  <si>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</si>
  <si>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</si>
  <si>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</si>
  <si>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</si>
  <si>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</si>
  <si>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</si>
  <si>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</si>
  <si>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</si>
  <si>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</si>
  <si>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</si>
  <si>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</si>
  <si>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</si>
  <si>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</si>
  <si>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</si>
  <si>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</si>
  <si>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</si>
  <si>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</si>
  <si>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</si>
  <si>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</si>
  <si>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</si>
  <si>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</si>
  <si>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</si>
  <si>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</si>
  <si>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</si>
  <si>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</si>
  <si>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</si>
  <si>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</si>
  <si>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</si>
  <si>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</si>
  <si>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</si>
  <si>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</si>
  <si>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</si>
  <si>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</si>
  <si>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</si>
  <si>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</si>
  <si>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</si>
  <si>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</si>
  <si>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</si>
  <si>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</si>
  <si>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</si>
  <si>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</si>
  <si>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</si>
  <si>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</si>
  <si>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</si>
  <si>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</si>
  <si>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</si>
  <si>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</si>
  <si>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</si>
  <si>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</si>
  <si>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</si>
  <si>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</si>
  <si>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</si>
  <si>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</si>
  <si>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</si>
  <si>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</si>
  <si>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</si>
  <si>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</si>
  <si>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</si>
  <si>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</si>
  <si>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</si>
  <si>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</si>
  <si>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</si>
  <si>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</si>
  <si>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</si>
  <si>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</si>
  <si>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</si>
  <si>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</si>
  <si>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</si>
  <si>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</si>
  <si>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</si>
  <si>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</si>
  <si>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</si>
  <si>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</si>
  <si>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</si>
  <si>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</si>
  <si>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</si>
  <si>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</si>
  <si>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</si>
  <si>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</si>
  <si>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</si>
  <si>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</si>
  <si>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</si>
  <si>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</si>
  <si>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</si>
  <si>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</si>
  <si>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</si>
  <si>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</si>
  <si>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</si>
  <si>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</si>
  <si>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</si>
  <si>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</si>
  <si>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</si>
  <si>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</si>
  <si>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</si>
  <si>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</si>
  <si>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</si>
  <si>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</si>
  <si>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</si>
  <si>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</si>
  <si>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</si>
  <si>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</si>
  <si>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</si>
  <si>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</si>
  <si>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</si>
  <si>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</si>
  <si>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</si>
  <si>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</si>
  <si>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</si>
  <si>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</si>
  <si>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</si>
  <si>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</si>
  <si>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</si>
  <si>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</si>
  <si>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</si>
  <si>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</si>
  <si>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</si>
  <si>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</si>
  <si>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</si>
  <si>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</si>
  <si>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</si>
  <si>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</si>
  <si>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</si>
  <si>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</si>
  <si>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</si>
  <si>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</si>
  <si>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</si>
  <si>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</si>
  <si>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</si>
  <si>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</si>
  <si>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</si>
  <si>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</si>
  <si>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</si>
  <si>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</si>
  <si>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</si>
  <si>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</si>
  <si>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</si>
  <si>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</si>
  <si>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</si>
  <si>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</si>
  <si>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</si>
  <si>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</si>
  <si>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</si>
  <si>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</si>
  <si>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</si>
  <si>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</si>
  <si>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</si>
  <si>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</si>
  <si>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</si>
  <si>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</si>
  <si>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</si>
  <si>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</si>
  <si>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</si>
  <si>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</si>
  <si>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</si>
  <si>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</si>
  <si>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</si>
  <si>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</si>
  <si>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</si>
  <si>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</si>
  <si>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</si>
  <si>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</si>
  <si>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</si>
  <si>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</si>
  <si>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</si>
  <si>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</si>
  <si>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</si>
  <si>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</si>
  <si>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</si>
  <si>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</si>
  <si>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</si>
  <si>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</si>
  <si>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</si>
  <si>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</si>
  <si>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</si>
  <si>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</si>
  <si>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</si>
  <si>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</si>
  <si>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</si>
  <si>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</si>
  <si>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</si>
  <si>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</si>
  <si>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</si>
  <si>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</si>
  <si>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</si>
  <si>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</si>
  <si>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</si>
  <si>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</si>
  <si>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</si>
  <si>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</si>
  <si>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</si>
  <si>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</si>
  <si>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</si>
  <si>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</si>
  <si>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</si>
  <si>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</si>
  <si>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</si>
  <si>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</si>
  <si>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</si>
  <si>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</si>
  <si>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</si>
  <si>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</si>
  <si>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</si>
  <si>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</si>
  <si>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</si>
  <si>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</si>
  <si>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</si>
  <si>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</si>
  <si>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</si>
  <si>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</si>
  <si>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</si>
  <si>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</si>
  <si>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</si>
  <si>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</si>
  <si>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</si>
  <si>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</si>
  <si>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</si>
  <si>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</si>
  <si>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</si>
  <si>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</si>
  <si>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</si>
  <si>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</si>
  <si>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</si>
  <si>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</si>
  <si>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</si>
  <si>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</si>
  <si>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</si>
  <si>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</si>
  <si>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</si>
  <si>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</si>
  <si>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</si>
  <si>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</si>
  <si>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</si>
  <si>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</si>
  <si>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</si>
  <si>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</si>
  <si>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</si>
  <si>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</si>
  <si>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</si>
  <si>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</si>
  <si>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</si>
  <si>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</si>
  <si>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</si>
  <si>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</si>
  <si>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</si>
  <si>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</si>
  <si>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</si>
  <si>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</si>
  <si>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</si>
  <si>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</si>
  <si>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</si>
  <si>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</si>
  <si>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</si>
  <si>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</si>
  <si>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</si>
  <si>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</si>
  <si>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</si>
  <si>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</si>
  <si>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</si>
  <si>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</si>
  <si>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</si>
  <si>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</si>
  <si>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</si>
  <si>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</si>
  <si>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</si>
  <si>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</si>
  <si>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</si>
  <si>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</si>
  <si>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</si>
  <si>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</si>
  <si>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</si>
  <si>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</si>
  <si>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</si>
  <si>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</si>
  <si>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</si>
  <si>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</si>
  <si>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</si>
  <si>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</si>
  <si>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</si>
  <si>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</si>
  <si>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</si>
  <si>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</si>
  <si>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</si>
  <si>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</si>
  <si>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</si>
  <si>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</si>
  <si>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</si>
  <si>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</si>
  <si>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</si>
  <si>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</si>
  <si>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</si>
  <si>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</si>
  <si>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</si>
  <si>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</si>
  <si>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</si>
  <si>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</si>
  <si>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</si>
  <si>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</si>
  <si>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</si>
  <si>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</si>
  <si>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</si>
  <si>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</si>
  <si>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</si>
  <si>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</si>
  <si>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</si>
  <si>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</si>
  <si>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</si>
  <si>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</si>
  <si>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</si>
  <si>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</si>
  <si>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</si>
  <si>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</si>
  <si>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</si>
  <si>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</si>
  <si>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</si>
  <si>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</si>
  <si>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</si>
  <si>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</si>
  <si>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</si>
  <si>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</si>
  <si>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</si>
  <si>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</si>
  <si>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</si>
  <si>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</si>
  <si>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</si>
  <si>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</si>
  <si>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</si>
  <si>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</si>
  <si>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</si>
  <si>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</si>
  <si>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</si>
  <si>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</si>
  <si>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</si>
  <si>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</si>
  <si>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</si>
  <si>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</si>
  <si>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</si>
  <si>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</si>
  <si>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</si>
  <si>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</si>
  <si>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</si>
  <si>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</si>
  <si>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</si>
  <si>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</si>
  <si>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</si>
  <si>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</si>
  <si>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</si>
  <si>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</si>
  <si>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</si>
  <si>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</si>
  <si>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</si>
  <si>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</si>
  <si>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</si>
  <si>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</si>
  <si>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</si>
  <si>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</si>
  <si>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</si>
  <si>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</si>
  <si>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</si>
  <si>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</si>
  <si>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</si>
  <si>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</si>
  <si>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</si>
  <si>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</si>
  <si>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</si>
  <si>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</si>
  <si>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</si>
  <si>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</si>
  <si>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</si>
  <si>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</si>
  <si>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</si>
  <si>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</si>
  <si>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</si>
  <si>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</si>
  <si>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</si>
  <si>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</si>
  <si>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</si>
  <si>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</si>
  <si>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</si>
  <si>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</si>
  <si>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</si>
  <si>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</si>
  <si>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</si>
  <si>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</si>
  <si>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</si>
  <si>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</si>
  <si>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</si>
  <si>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</si>
  <si>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</si>
  <si>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</si>
  <si>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</si>
  <si>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</si>
  <si>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</si>
  <si>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</si>
  <si>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</si>
  <si>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</si>
  <si>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</si>
  <si>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</si>
  <si>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</si>
  <si>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</si>
  <si>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</si>
  <si>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</si>
  <si>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</si>
  <si>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</si>
  <si>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</si>
  <si>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</si>
  <si>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</si>
  <si>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</si>
  <si>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</si>
  <si>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</si>
  <si>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</si>
  <si>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</si>
  <si>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</si>
  <si>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</si>
  <si>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</si>
  <si>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</si>
  <si>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</si>
  <si>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</si>
  <si>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</si>
  <si>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</si>
  <si>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</si>
  <si>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</si>
  <si>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</si>
  <si>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</si>
  <si>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</si>
  <si>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</si>
  <si>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</si>
  <si>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</si>
  <si>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</si>
  <si>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</si>
  <si>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</si>
  <si>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</si>
  <si>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</si>
  <si>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</si>
  <si>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</si>
  <si>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</si>
  <si>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</si>
  <si>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</si>
  <si>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</si>
  <si>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</si>
  <si>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</si>
  <si>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</si>
  <si>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</si>
  <si>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</si>
  <si>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</si>
  <si>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</si>
  <si>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</si>
  <si>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</si>
  <si>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</si>
  <si>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</si>
  <si>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</si>
  <si>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</si>
  <si>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</si>
  <si>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</si>
  <si>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</si>
  <si>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</si>
  <si>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</si>
  <si>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</si>
  <si>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</si>
  <si>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</si>
  <si>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</si>
  <si>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</si>
  <si>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</si>
  <si>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</si>
  <si>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</si>
  <si>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</si>
  <si>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</si>
  <si>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</si>
  <si>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</si>
  <si>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</si>
  <si>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</si>
  <si>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</si>
  <si>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</si>
  <si>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</si>
  <si>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</si>
  <si>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</si>
  <si>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</si>
  <si>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</si>
  <si>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</si>
  <si>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</si>
  <si>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</si>
  <si>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</si>
  <si>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</si>
  <si>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</si>
  <si>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</si>
  <si>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</si>
  <si>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</si>
  <si>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</si>
  <si>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</si>
  <si>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</si>
  <si>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</si>
  <si>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</si>
  <si>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</si>
  <si>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</si>
  <si>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</si>
  <si>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</si>
  <si>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</si>
  <si>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</si>
  <si>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</si>
  <si>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</si>
  <si>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</si>
  <si>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</si>
  <si>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</si>
  <si>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</si>
  <si>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</si>
  <si>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</si>
  <si>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</si>
  <si>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</si>
  <si>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</si>
  <si>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</si>
  <si>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</si>
  <si>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</si>
  <si>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</si>
  <si>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</si>
  <si>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</si>
  <si>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</si>
  <si>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</si>
  <si>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</si>
  <si>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</si>
  <si>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</si>
  <si>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</si>
  <si>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</si>
  <si>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</si>
  <si>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</si>
  <si>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</si>
  <si>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</si>
  <si>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</si>
  <si>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</si>
  <si>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</si>
  <si>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</si>
  <si>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</si>
  <si>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</si>
  <si>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</si>
  <si>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</si>
  <si>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</si>
  <si>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</si>
  <si>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</si>
  <si>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</si>
  <si>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</si>
  <si>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</si>
  <si>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</si>
  <si>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</si>
  <si>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</si>
  <si>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</si>
  <si>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</si>
  <si>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</si>
  <si>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</si>
  <si>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</si>
  <si>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</si>
  <si>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</si>
  <si>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</si>
  <si>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</si>
  <si>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</si>
  <si>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</si>
  <si>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</si>
  <si>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</si>
  <si>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</si>
  <si>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</si>
  <si>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</si>
  <si>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</si>
  <si>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</si>
  <si>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</si>
  <si>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</si>
  <si>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</si>
  <si>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</si>
  <si>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</si>
  <si>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</si>
  <si>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</si>
  <si>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</si>
  <si>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</si>
  <si>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</si>
  <si>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</si>
  <si>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</si>
  <si>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</si>
  <si>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</si>
  <si>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</si>
  <si>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</si>
  <si>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</si>
  <si>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</si>
  <si>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</si>
  <si>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</si>
  <si>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</si>
  <si>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</si>
  <si>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</si>
  <si>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</si>
  <si>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</si>
  <si>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</si>
  <si>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</si>
  <si>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</si>
  <si>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</si>
  <si>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</si>
  <si>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</si>
  <si>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</si>
  <si>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</si>
  <si>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</si>
  <si>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</si>
  <si>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</si>
  <si>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</si>
  <si>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</si>
  <si>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</si>
  <si>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</si>
  <si>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</si>
  <si>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</si>
  <si>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</si>
  <si>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</si>
  <si>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</si>
  <si>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</si>
  <si>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</si>
  <si>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</si>
  <si>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</si>
  <si>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</si>
  <si>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</si>
  <si>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</si>
  <si>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</si>
  <si>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</si>
  <si>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</si>
  <si>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</si>
  <si>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</si>
  <si>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</si>
  <si>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</si>
  <si>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</si>
  <si>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</si>
  <si>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</si>
  <si>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</si>
  <si>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</si>
  <si>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</si>
  <si>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</si>
  <si>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</si>
  <si>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</si>
  <si>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</si>
  <si>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</si>
  <si>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</si>
  <si>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</si>
  <si>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</si>
  <si>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</si>
  <si>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</si>
  <si>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</si>
  <si>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</si>
  <si>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</si>
  <si>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</si>
  <si>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</si>
  <si>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</si>
  <si>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</si>
  <si>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</si>
  <si>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</si>
  <si>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</si>
  <si>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</si>
  <si>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</si>
  <si>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</si>
  <si>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</si>
  <si>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</si>
  <si>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</si>
  <si>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</si>
  <si>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</si>
  <si>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</si>
  <si>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</si>
  <si>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</si>
  <si>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</si>
  <si>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</si>
  <si>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</si>
  <si>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</si>
  <si>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</si>
  <si>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</si>
  <si>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</si>
  <si>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</si>
  <si>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</si>
  <si>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</si>
  <si>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</si>
  <si>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</si>
  <si>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</si>
  <si>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</si>
  <si>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</si>
  <si>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</si>
  <si>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</si>
  <si>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</si>
  <si>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</si>
  <si>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</si>
  <si>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</si>
  <si>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</si>
  <si>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</si>
  <si>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</si>
  <si>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</si>
  <si>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</si>
  <si>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</si>
  <si>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</si>
  <si>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</si>
  <si>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</si>
  <si>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</si>
  <si>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</si>
  <si>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</si>
  <si>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</si>
  <si>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</si>
  <si>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</si>
  <si>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</si>
  <si>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</si>
  <si>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</si>
  <si>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</si>
  <si>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</si>
  <si>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</si>
  <si>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</si>
  <si>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</si>
  <si>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</si>
  <si>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</si>
  <si>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</si>
  <si>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</si>
  <si>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</si>
  <si>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</si>
  <si>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</si>
  <si>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</si>
  <si>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</si>
  <si>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</si>
  <si>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</si>
  <si>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</si>
  <si>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</si>
  <si>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</si>
  <si>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</si>
  <si>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</si>
  <si>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</si>
  <si>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</si>
  <si>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</si>
  <si>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</si>
  <si>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</si>
  <si>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</si>
  <si>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</si>
  <si>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</si>
  <si>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</si>
  <si>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</si>
  <si>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</si>
  <si>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</si>
  <si>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</si>
  <si>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</si>
  <si>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</si>
  <si>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</si>
  <si>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</si>
  <si>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</si>
  <si>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</si>
  <si>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</si>
  <si>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</si>
  <si>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</si>
  <si>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</si>
  <si>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</si>
  <si>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</si>
  <si>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</si>
  <si>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</si>
  <si>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</si>
  <si>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</si>
  <si>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</si>
  <si>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</si>
  <si>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</si>
  <si>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</si>
  <si>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</si>
  <si>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</si>
  <si>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</si>
  <si>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</si>
  <si>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</si>
  <si>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</si>
  <si>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</si>
  <si>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</si>
  <si>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</si>
  <si>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</si>
  <si>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</si>
  <si>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</si>
  <si>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</si>
  <si>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</si>
  <si>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</si>
  <si>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</si>
  <si>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</si>
  <si>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</si>
  <si>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</si>
  <si>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</si>
  <si>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</si>
  <si>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</si>
  <si>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</si>
  <si>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</si>
  <si>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</si>
  <si>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</si>
  <si>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</si>
  <si>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</si>
  <si>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</si>
  <si>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</si>
  <si>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</si>
  <si>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</si>
  <si>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</si>
  <si>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</si>
  <si>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</si>
  <si>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</si>
  <si>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</si>
  <si>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</si>
  <si>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</si>
  <si>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</si>
  <si>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</si>
  <si>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</si>
  <si>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</si>
  <si>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</si>
  <si>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</si>
  <si>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</si>
  <si>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</si>
  <si>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</si>
  <si>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</si>
  <si>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</si>
  <si>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</si>
  <si>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</si>
  <si>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</si>
  <si>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</si>
  <si>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</si>
  <si>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</si>
  <si>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</si>
  <si>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</si>
  <si>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</si>
  <si>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</si>
  <si>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</si>
  <si>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</si>
  <si>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</si>
  <si>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</si>
  <si>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</si>
  <si>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</si>
  <si>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</si>
  <si>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</si>
  <si>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</si>
  <si>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</si>
  <si>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</si>
  <si>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</si>
  <si>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</si>
  <si>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</si>
  <si>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</si>
  <si>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</si>
  <si>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</si>
  <si>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</si>
  <si>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</si>
  <si>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</si>
  <si>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</si>
  <si>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</si>
  <si>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</si>
  <si>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</si>
  <si>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</si>
  <si>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</si>
  <si>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</si>
  <si>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</si>
  <si>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</si>
  <si>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</si>
  <si>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</si>
  <si>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</si>
  <si>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</si>
  <si>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</si>
  <si>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</si>
  <si>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</si>
  <si>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</si>
  <si>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</si>
  <si>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</si>
  <si>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</si>
  <si>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</si>
  <si>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</si>
  <si>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</si>
  <si>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</si>
  <si>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</si>
  <si>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</si>
  <si>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</si>
  <si>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</si>
  <si>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</si>
  <si>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</si>
  <si>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</si>
  <si>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</si>
  <si>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</si>
  <si>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</si>
  <si>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</si>
  <si>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</si>
  <si>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</si>
  <si>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</si>
  <si>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</si>
  <si>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</si>
  <si>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</si>
  <si>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</si>
  <si>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</si>
  <si>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</si>
  <si>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</si>
  <si>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</si>
  <si>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</si>
  <si>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</si>
  <si>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</si>
  <si>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</si>
  <si>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</si>
  <si>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</si>
  <si>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</si>
  <si>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</si>
  <si>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</si>
  <si>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</si>
  <si>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</si>
  <si>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</si>
  <si>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</si>
  <si>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</si>
  <si>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</si>
  <si>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</si>
  <si>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</si>
  <si>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</si>
  <si>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</si>
  <si>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</si>
  <si>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</si>
  <si>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</si>
  <si>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</si>
  <si>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</si>
  <si>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</si>
  <si>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</si>
  <si>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</si>
  <si>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</si>
  <si>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</si>
  <si>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</si>
  <si>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</si>
  <si>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</si>
  <si>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</si>
  <si>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</si>
  <si>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</si>
  <si>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</si>
  <si>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</si>
  <si>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</si>
  <si>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</si>
  <si>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</si>
  <si>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</si>
  <si>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</si>
  <si>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</si>
  <si>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</si>
  <si>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</si>
  <si>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</si>
  <si>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</si>
  <si>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</si>
  <si>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</si>
  <si>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</si>
  <si>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</si>
  <si>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</si>
  <si>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</si>
  <si>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</si>
  <si>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</si>
  <si>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</si>
  <si>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</si>
  <si>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</si>
  <si>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</si>
  <si>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</si>
  <si>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</si>
  <si>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</si>
  <si>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</si>
  <si>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</si>
  <si>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</si>
  <si>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</si>
  <si>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</si>
  <si>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</si>
  <si>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</si>
  <si>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</si>
  <si>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</si>
  <si>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</si>
  <si>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</si>
  <si>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</si>
  <si>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</si>
  <si>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</si>
  <si>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</si>
  <si>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</si>
  <si>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</si>
  <si>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</si>
  <si>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</si>
  <si>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</si>
  <si>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</si>
  <si>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</si>
  <si>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</si>
  <si>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</si>
  <si>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</si>
  <si>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</si>
  <si>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</si>
  <si>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</si>
  <si>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</si>
  <si>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</si>
  <si>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</si>
  <si>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</si>
  <si>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</si>
  <si>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</si>
  <si>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</si>
  <si>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</si>
  <si>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</si>
  <si>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</si>
  <si>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</si>
  <si>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</si>
  <si>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</si>
  <si>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</si>
  <si>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</si>
  <si>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</si>
  <si>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</si>
  <si>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</si>
  <si>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</si>
  <si>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</si>
  <si>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</si>
  <si>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</si>
  <si>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</si>
  <si>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</si>
  <si>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</si>
  <si>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</si>
  <si>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</si>
  <si>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</si>
  <si>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</si>
  <si>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</si>
  <si>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</si>
  <si>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</si>
  <si>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</si>
  <si>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</si>
  <si>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</si>
  <si>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</si>
  <si>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</si>
  <si>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</si>
  <si>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</si>
  <si>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</si>
  <si>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</si>
  <si>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</si>
  <si>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</si>
  <si>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</si>
  <si>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</si>
  <si>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</si>
  <si>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</si>
  <si>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</si>
  <si>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</si>
  <si>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</si>
  <si>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</si>
  <si>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</si>
  <si>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</si>
  <si>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</si>
  <si>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</si>
  <si>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</si>
  <si>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</si>
  <si>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</si>
  <si>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</si>
  <si>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</si>
  <si>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</si>
  <si>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</si>
  <si>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</si>
  <si>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</si>
  <si>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</si>
  <si>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</si>
  <si>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</si>
  <si>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</si>
  <si>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</si>
  <si>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</si>
  <si>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</si>
  <si>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</si>
  <si>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</si>
  <si>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</si>
  <si>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</si>
  <si>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</si>
  <si>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</si>
  <si>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</si>
  <si>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</si>
  <si>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</si>
  <si>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</si>
  <si>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</si>
  <si>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</si>
  <si>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</si>
  <si>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</si>
  <si>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</si>
  <si>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</si>
  <si>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</si>
  <si>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</si>
  <si>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</si>
  <si>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</si>
  <si>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</si>
  <si>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</si>
  <si>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</si>
  <si>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</si>
  <si>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</si>
  <si>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</si>
  <si>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</si>
  <si>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</si>
  <si>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</si>
  <si>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</si>
  <si>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</si>
  <si>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</si>
  <si>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</si>
  <si>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</si>
  <si>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</si>
  <si>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</si>
  <si>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</si>
  <si>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</si>
  <si>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</si>
  <si>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</si>
  <si>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</si>
  <si>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</si>
  <si>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</si>
  <si>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</si>
  <si>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</si>
  <si>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</si>
  <si>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</si>
  <si>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</si>
  <si>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</si>
  <si>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</si>
  <si>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</si>
  <si>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</si>
  <si>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</si>
  <si>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</si>
  <si>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</si>
  <si>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</si>
  <si>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</si>
  <si>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</si>
  <si>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</si>
  <si>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</si>
  <si>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</si>
  <si>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</si>
  <si>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</si>
  <si>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</si>
  <si>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</si>
  <si>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</si>
  <si>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</si>
  <si>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</si>
  <si>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</si>
  <si>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</si>
  <si>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</si>
  <si>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</si>
  <si>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</si>
  <si>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</si>
  <si>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</si>
  <si>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</si>
  <si>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</si>
  <si>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</si>
  <si>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</si>
  <si>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</si>
  <si>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</si>
  <si>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</si>
  <si>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</si>
  <si>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</si>
  <si>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</si>
  <si>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</si>
  <si>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</si>
  <si>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</si>
  <si>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</si>
  <si>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</si>
  <si>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</si>
  <si>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</si>
  <si>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</si>
  <si>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</si>
  <si>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</si>
  <si>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</si>
  <si>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</si>
  <si>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</si>
  <si>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</si>
  <si>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</si>
  <si>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</si>
  <si>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</si>
  <si>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</si>
  <si>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</si>
  <si>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</si>
  <si>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</si>
  <si>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</si>
  <si>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</si>
  <si>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</si>
  <si>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</si>
  <si>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</si>
  <si>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</si>
  <si>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</si>
  <si>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</si>
  <si>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</si>
  <si>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</si>
  <si>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</si>
  <si>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</si>
  <si>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</si>
  <si>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</si>
  <si>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</si>
  <si>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</si>
  <si>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</si>
  <si>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</si>
  <si>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</si>
  <si>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</si>
  <si>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</si>
  <si>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</si>
  <si>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</si>
  <si>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</si>
  <si>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</si>
  <si>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</si>
  <si>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</si>
  <si>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</si>
  <si>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</si>
  <si>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</si>
  <si>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</si>
  <si>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</si>
  <si>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</si>
  <si>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</si>
  <si>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</si>
  <si>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</si>
  <si>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</si>
  <si>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</si>
  <si>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</si>
  <si>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</si>
  <si>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</si>
  <si>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</si>
  <si>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</si>
  <si>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</si>
  <si>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</si>
  <si>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</si>
  <si>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</si>
  <si>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</si>
  <si>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</si>
  <si>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</si>
  <si>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</si>
  <si>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</si>
  <si>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</si>
  <si>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</si>
  <si>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</si>
  <si>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</si>
  <si>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</si>
  <si>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</si>
  <si>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</si>
  <si>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</si>
  <si>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</si>
  <si>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</si>
  <si>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</si>
  <si>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</si>
  <si>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</si>
  <si>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</si>
  <si>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</si>
  <si>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</si>
  <si>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</si>
  <si>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</si>
  <si>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</si>
  <si>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</si>
  <si>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</si>
  <si>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</si>
  <si>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</si>
  <si>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</si>
  <si>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</si>
  <si>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</si>
  <si>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</si>
  <si>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</si>
  <si>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</si>
  <si>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</si>
  <si>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</si>
  <si>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</si>
  <si>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</si>
  <si>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</si>
  <si>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</si>
  <si>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</si>
  <si>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</si>
  <si>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</si>
  <si>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</si>
  <si>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</si>
  <si>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</si>
  <si>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</si>
  <si>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</si>
  <si>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</si>
  <si>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</si>
  <si>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</si>
  <si>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</si>
  <si>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</si>
  <si>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</si>
  <si>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</si>
  <si>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</si>
  <si>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</si>
  <si>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</si>
  <si>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</si>
  <si>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</si>
  <si>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</si>
  <si>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</si>
  <si>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</si>
  <si>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</si>
  <si>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</si>
  <si>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</si>
  <si>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</si>
  <si>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</si>
  <si>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</si>
  <si>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</si>
  <si>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</si>
  <si>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</si>
  <si>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</si>
  <si>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</si>
  <si>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</si>
  <si>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</si>
  <si>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</si>
  <si>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</si>
  <si>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</si>
  <si>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</si>
  <si>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</si>
  <si>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</si>
  <si>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</si>
  <si>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</si>
  <si>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</si>
  <si>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</si>
  <si>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</si>
  <si>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</si>
  <si>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</si>
  <si>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</si>
  <si>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</si>
  <si>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</si>
  <si>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</si>
  <si>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</si>
  <si>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</si>
  <si>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</si>
  <si>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</si>
  <si>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</si>
  <si>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</si>
  <si>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</si>
  <si>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</si>
  <si>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</si>
  <si>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</si>
  <si>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</si>
  <si>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</si>
  <si>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</si>
  <si>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</si>
  <si>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</si>
  <si>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</si>
  <si>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</si>
  <si>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</si>
  <si>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</si>
  <si>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</si>
  <si>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</si>
  <si>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</si>
  <si>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</si>
  <si>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</si>
  <si>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</si>
  <si>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</si>
  <si>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</si>
  <si>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</si>
  <si>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</si>
  <si>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</si>
  <si>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</si>
  <si>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</si>
  <si>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</si>
  <si>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</si>
  <si>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</si>
  <si>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</si>
  <si>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</si>
  <si>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</si>
  <si>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</si>
  <si>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</si>
  <si>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</si>
  <si>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</si>
  <si>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</si>
  <si>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</si>
  <si>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</si>
  <si>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</si>
  <si>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</si>
  <si>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</si>
  <si>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</si>
  <si>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</si>
  <si>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</si>
  <si>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</si>
  <si>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</si>
  <si>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</si>
  <si>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</si>
  <si>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</si>
  <si>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</si>
  <si>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</si>
  <si>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</si>
  <si>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</si>
  <si>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</si>
  <si>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</si>
  <si>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</si>
  <si>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</si>
  <si>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</si>
  <si>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</si>
  <si>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</si>
  <si>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</si>
  <si>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</si>
  <si>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</si>
  <si>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</si>
  <si>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</si>
  <si>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</si>
  <si>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</si>
  <si>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</si>
  <si>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</si>
  <si>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</si>
  <si>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</si>
  <si>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</si>
  <si>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</si>
  <si>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</si>
  <si>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</si>
  <si>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</si>
  <si>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</si>
  <si>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</si>
  <si>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</si>
  <si>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</si>
  <si>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</si>
  <si>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</si>
  <si>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</si>
  <si>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</si>
  <si>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</si>
  <si>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</si>
  <si>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</si>
  <si>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</si>
  <si>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</si>
  <si>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</si>
  <si>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</si>
  <si>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</si>
  <si>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</si>
  <si>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</si>
  <si>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</si>
  <si>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</si>
  <si>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</si>
  <si>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</si>
  <si>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</si>
  <si>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</si>
  <si>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</si>
  <si>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</si>
  <si>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</si>
  <si>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</si>
  <si>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</si>
  <si>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</si>
  <si>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</si>
  <si>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</si>
  <si>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</si>
  <si>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</si>
  <si>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</si>
  <si>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</si>
  <si>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</si>
  <si>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</si>
  <si>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</si>
  <si>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</si>
  <si>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</si>
  <si>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</si>
  <si>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</si>
  <si>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</si>
  <si>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</si>
  <si>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</si>
  <si>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</si>
  <si>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</si>
  <si>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</si>
  <si>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</si>
  <si>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</si>
  <si>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</si>
  <si>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</si>
  <si>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</si>
  <si>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</si>
  <si>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</si>
  <si>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</si>
  <si>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</si>
  <si>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</si>
  <si>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</si>
  <si>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</si>
  <si>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</si>
  <si>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</si>
  <si>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</si>
  <si>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</si>
  <si>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</si>
  <si>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</si>
  <si>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</si>
  <si>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</si>
  <si>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</si>
  <si>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</si>
  <si>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</si>
  <si>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</si>
  <si>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</si>
  <si>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</si>
  <si>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</si>
  <si>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</si>
  <si>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</si>
  <si>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</si>
  <si>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</si>
  <si>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</si>
  <si>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</si>
  <si>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</si>
  <si>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</si>
  <si>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</si>
  <si>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</si>
  <si>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</si>
  <si>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</si>
  <si>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</si>
  <si>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</si>
  <si>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</si>
  <si>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</si>
  <si>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</si>
  <si>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</si>
  <si>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</si>
  <si>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</si>
  <si>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</si>
  <si>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</si>
  <si>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</si>
  <si>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</si>
  <si>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</si>
  <si>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</si>
  <si>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</si>
  <si>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</si>
  <si>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</si>
  <si>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</si>
  <si>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</si>
  <si>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</si>
  <si>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</si>
  <si>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</si>
  <si>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</si>
  <si>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</si>
  <si>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</si>
  <si>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</si>
  <si>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</si>
  <si>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</si>
  <si>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</si>
  <si>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</si>
  <si>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</si>
  <si>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</si>
  <si>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</si>
  <si>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</si>
  <si>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</si>
  <si>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</si>
  <si>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</si>
  <si>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</si>
  <si>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</si>
  <si>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</si>
  <si>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</si>
  <si>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</si>
  <si>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</si>
  <si>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</si>
  <si>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</si>
  <si>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</si>
  <si>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</si>
  <si>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</si>
  <si>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</si>
  <si>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</si>
  <si>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</si>
  <si>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</si>
  <si>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</si>
  <si>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</si>
  <si>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</si>
  <si>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</si>
  <si>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</si>
  <si>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</si>
  <si>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</si>
  <si>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</si>
  <si>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</si>
  <si>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</si>
  <si>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</si>
  <si>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</si>
  <si>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</si>
  <si>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</si>
  <si>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</si>
  <si>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</si>
  <si>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</si>
  <si>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</si>
  <si>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</si>
  <si>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</si>
  <si>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</si>
  <si>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</si>
  <si>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</si>
  <si>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</si>
  <si>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</si>
  <si>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</si>
  <si>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</si>
  <si>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</si>
  <si>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</si>
  <si>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</si>
  <si>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</si>
  <si>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</si>
  <si>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</si>
  <si>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</si>
  <si>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</si>
  <si>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</si>
  <si>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</si>
  <si>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</si>
  <si>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</si>
  <si>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</si>
  <si>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</si>
  <si>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</si>
  <si>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</si>
  <si>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</si>
  <si>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</si>
  <si>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</si>
  <si>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</si>
  <si>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</si>
  <si>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</si>
  <si>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</si>
  <si>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</si>
  <si>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</si>
  <si>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</si>
  <si>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</si>
  <si>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</si>
  <si>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</si>
  <si>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</si>
  <si>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</si>
  <si>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</si>
  <si>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</si>
  <si>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</si>
  <si>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</si>
  <si>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</si>
  <si>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</si>
  <si>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</si>
  <si>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</si>
  <si>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</si>
  <si>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</si>
  <si>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</si>
  <si>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</si>
  <si>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</si>
  <si>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</si>
  <si>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</si>
  <si>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</si>
  <si>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</si>
  <si>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</si>
  <si>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</si>
  <si>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</si>
  <si>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</si>
  <si>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</si>
  <si>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</si>
  <si>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</si>
  <si>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</si>
  <si>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</si>
  <si>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</si>
  <si>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</si>
  <si>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</si>
  <si>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</si>
  <si>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</si>
  <si>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</si>
  <si>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</si>
  <si>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</si>
  <si>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</si>
  <si>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</si>
  <si>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</si>
  <si>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</si>
  <si>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</si>
  <si>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</si>
  <si>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</si>
  <si>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</si>
  <si>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</si>
  <si>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</si>
  <si>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</si>
  <si>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</si>
  <si>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</si>
  <si>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</si>
  <si>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</si>
  <si>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</si>
  <si>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</si>
  <si>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</si>
  <si>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</si>
  <si>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</si>
  <si>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</si>
  <si>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</si>
  <si>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</si>
  <si>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</si>
  <si>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</si>
  <si>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</si>
  <si>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</si>
  <si>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</si>
  <si>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</si>
  <si>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</si>
  <si>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</si>
  <si>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</si>
  <si>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</si>
  <si>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</si>
  <si>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</si>
  <si>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</si>
  <si>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</si>
  <si>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</si>
  <si>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</si>
  <si>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</si>
  <si>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</si>
  <si>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</si>
  <si>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</si>
  <si>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</si>
  <si>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</si>
  <si>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</si>
  <si>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</si>
  <si>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</si>
  <si>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</si>
  <si>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</si>
  <si>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</si>
  <si>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</si>
  <si>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</si>
  <si>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</si>
  <si>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</si>
  <si>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</si>
  <si>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</si>
  <si>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</si>
  <si>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</si>
  <si>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</si>
  <si>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</si>
  <si>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</si>
  <si>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</si>
  <si>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</si>
  <si>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</si>
  <si>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</si>
  <si>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</si>
  <si>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</si>
  <si>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</si>
  <si>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</si>
  <si>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</si>
  <si>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</si>
  <si>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</si>
  <si>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</si>
  <si>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</si>
  <si>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</si>
  <si>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</si>
  <si>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</si>
  <si>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</si>
  <si>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</si>
  <si>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</si>
  <si>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</si>
  <si>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</si>
  <si>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</si>
  <si>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</si>
  <si>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</si>
  <si>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</si>
  <si>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</si>
  <si>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</si>
  <si>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</si>
  <si>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</si>
  <si>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</si>
  <si>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</si>
  <si>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</si>
  <si>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</si>
  <si>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</si>
  <si>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</si>
  <si>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</si>
  <si>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</si>
  <si>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</si>
  <si>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</si>
  <si>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</si>
  <si>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</si>
  <si>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</si>
  <si>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</si>
  <si>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</si>
  <si>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</si>
  <si>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</si>
  <si>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</si>
  <si>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</si>
  <si>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</si>
  <si>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</si>
  <si>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</si>
  <si>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</si>
  <si>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</si>
  <si>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</si>
  <si>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</si>
  <si>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</si>
  <si>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</si>
  <si>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</si>
  <si>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</si>
  <si>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</si>
  <si>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</si>
  <si>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</si>
  <si>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</si>
  <si>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</si>
  <si>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</si>
  <si>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</si>
  <si>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</si>
  <si>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</si>
  <si>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</si>
  <si>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</si>
  <si>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</si>
  <si>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</si>
  <si>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</si>
  <si>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</si>
  <si>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</si>
  <si>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</si>
  <si>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</si>
  <si>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</si>
  <si>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</si>
  <si>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</si>
  <si>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</si>
  <si>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</si>
  <si>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</si>
  <si>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</si>
  <si>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</si>
  <si>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</si>
  <si>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</si>
  <si>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</si>
  <si>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</si>
  <si>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</si>
  <si>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</si>
  <si>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</si>
  <si>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</si>
  <si>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</si>
  <si>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</si>
  <si>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</si>
  <si>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</si>
  <si>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</si>
  <si>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</si>
  <si>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</si>
  <si>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</si>
  <si>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</si>
  <si>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</si>
  <si>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</si>
  <si>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</si>
  <si>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</si>
  <si>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</si>
  <si>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</si>
  <si>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</si>
  <si>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</si>
  <si>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</si>
  <si>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</si>
  <si>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</si>
  <si>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</si>
  <si>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</si>
  <si>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</si>
  <si>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</si>
  <si>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</si>
  <si>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</si>
  <si>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</si>
  <si>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</si>
  <si>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</si>
  <si>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</si>
  <si>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</si>
  <si>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</si>
  <si>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</si>
  <si>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</si>
  <si>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</si>
  <si>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</si>
  <si>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</si>
  <si>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</si>
  <si>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</si>
  <si>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</si>
  <si>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</si>
  <si>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</si>
  <si>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</si>
  <si>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</si>
  <si>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</si>
  <si>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</si>
  <si>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</si>
  <si>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</si>
  <si>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</si>
  <si>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</si>
  <si>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</si>
  <si>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</si>
  <si>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</si>
  <si>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</si>
  <si>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</si>
  <si>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</si>
  <si>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</si>
  <si>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</si>
  <si>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</si>
  <si>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</si>
  <si>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</si>
  <si>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</si>
  <si>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</si>
  <si>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</si>
  <si>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</si>
  <si>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</si>
  <si>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</si>
  <si>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</si>
  <si>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</si>
  <si>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</si>
  <si>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</si>
  <si>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</si>
  <si>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</si>
  <si>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</si>
  <si>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</si>
  <si>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</si>
  <si>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</si>
  <si>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</si>
  <si>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</si>
  <si>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</si>
  <si>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</si>
  <si>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</si>
  <si>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</si>
  <si>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</si>
  <si>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</si>
  <si>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</si>
  <si>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</si>
  <si>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</si>
  <si>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</si>
  <si>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</si>
  <si>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</si>
  <si>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</si>
  <si>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</si>
  <si>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</si>
  <si>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</si>
  <si>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</si>
  <si>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</si>
  <si>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</si>
  <si>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</si>
  <si>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</si>
  <si>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</si>
  <si>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</si>
  <si>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</si>
  <si>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</si>
  <si>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</si>
  <si>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</si>
  <si>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</si>
  <si>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</si>
  <si>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</si>
  <si>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</si>
  <si>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</si>
  <si>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</si>
  <si>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</si>
  <si>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</si>
  <si>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</si>
  <si>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</si>
  <si>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</si>
  <si>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</si>
  <si>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</si>
  <si>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</si>
  <si>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</si>
  <si>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</si>
  <si>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</si>
  <si>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</si>
  <si>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</si>
  <si>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</si>
  <si>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</si>
  <si>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</si>
  <si>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</si>
  <si>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</si>
  <si>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</si>
  <si>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</si>
  <si>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</si>
  <si>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</si>
  <si>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</si>
  <si>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</si>
  <si>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</si>
  <si>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</si>
  <si>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</si>
  <si>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</si>
  <si>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</si>
  <si>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</si>
  <si>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</si>
  <si>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</si>
  <si>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</si>
  <si>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</si>
  <si>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</si>
  <si>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</si>
  <si>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</si>
  <si>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</si>
  <si>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</si>
  <si>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</si>
  <si>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</si>
  <si>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</si>
  <si>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</si>
  <si>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</si>
  <si>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</si>
  <si>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</si>
  <si>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</si>
  <si>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</si>
  <si>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</si>
  <si>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</si>
  <si>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</si>
  <si>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</si>
  <si>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</si>
  <si>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</si>
  <si>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</si>
  <si>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</si>
  <si>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</si>
  <si>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</si>
  <si>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</si>
  <si>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</si>
  <si>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</si>
  <si>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</si>
  <si>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</si>
  <si>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</si>
  <si>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</si>
  <si>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</si>
  <si>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</si>
  <si>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</si>
  <si>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</si>
  <si>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</si>
  <si>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</si>
  <si>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</si>
  <si>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</si>
  <si>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</si>
  <si>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</si>
  <si>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</si>
  <si>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</si>
  <si>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</si>
  <si>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</si>
  <si>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</si>
  <si>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</si>
  <si>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</si>
  <si>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</si>
  <si>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</si>
  <si>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</si>
  <si>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</si>
  <si>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</si>
  <si>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</si>
  <si>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</si>
  <si>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</si>
  <si>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</si>
  <si>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</si>
  <si>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</si>
  <si>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</si>
  <si>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</si>
  <si>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</si>
  <si>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</si>
  <si>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</si>
  <si>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</si>
  <si>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</si>
  <si>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</si>
  <si>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</si>
  <si>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</si>
  <si>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</si>
  <si>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</si>
  <si>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</si>
  <si>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</si>
  <si>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</si>
  <si>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</si>
  <si>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</si>
  <si>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</si>
  <si>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</si>
  <si>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</si>
  <si>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</si>
  <si>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</si>
  <si>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</si>
  <si>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</si>
  <si>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</si>
  <si>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</si>
  <si>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</si>
  <si>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</si>
  <si>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</si>
  <si>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</si>
  <si>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</si>
  <si>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</si>
  <si>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</si>
  <si>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</si>
  <si>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</si>
  <si>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</si>
  <si>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</si>
  <si>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</si>
  <si>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</si>
  <si>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</si>
  <si>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</si>
  <si>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</si>
  <si>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</si>
  <si>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</si>
  <si>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</si>
  <si>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</si>
  <si>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</si>
  <si>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</si>
  <si>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</si>
  <si>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</si>
  <si>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</si>
  <si>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</si>
  <si>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</si>
  <si>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</si>
  <si>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</si>
  <si>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</si>
  <si>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</si>
  <si>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</si>
  <si>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</si>
  <si>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</si>
  <si>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</si>
  <si>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</si>
  <si>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</si>
  <si>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</si>
  <si>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</si>
  <si>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</si>
  <si>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</si>
  <si>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</si>
  <si>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</si>
  <si>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</si>
  <si>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</si>
  <si>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</si>
  <si>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</si>
  <si>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</si>
  <si>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</si>
  <si>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</si>
  <si>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</si>
  <si>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</si>
  <si>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</si>
  <si>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</si>
  <si>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</si>
  <si>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</si>
  <si>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</si>
  <si>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</si>
  <si>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</si>
  <si>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</si>
  <si>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</si>
  <si>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</si>
  <si>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</si>
  <si>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</si>
  <si>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</si>
  <si>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</si>
  <si>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</si>
  <si>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</si>
  <si>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</si>
  <si>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</si>
  <si>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</si>
  <si>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</si>
  <si>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</si>
  <si>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</si>
  <si>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</si>
  <si>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</si>
  <si>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</si>
  <si>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</si>
  <si>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</si>
  <si>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</si>
  <si>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</si>
  <si>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</si>
  <si>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</si>
  <si>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</si>
  <si>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</si>
  <si>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</si>
  <si>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</si>
  <si>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</si>
  <si>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</si>
  <si>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</si>
  <si>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</si>
  <si>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</si>
  <si>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</si>
  <si>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</si>
  <si>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</si>
  <si>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</si>
  <si>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</si>
  <si>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</si>
  <si>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</si>
  <si>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</si>
  <si>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</si>
  <si>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</si>
  <si>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</si>
  <si>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</si>
  <si>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</si>
  <si>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</si>
  <si>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</si>
  <si>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</si>
  <si>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</si>
  <si>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</si>
  <si>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</si>
  <si>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</si>
  <si>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</si>
  <si>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</si>
  <si>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</si>
  <si>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</si>
  <si>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</si>
  <si>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</si>
  <si>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</si>
  <si>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</si>
  <si>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</si>
  <si>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</si>
  <si>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</si>
  <si>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</si>
  <si>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</si>
  <si>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</si>
  <si>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</si>
  <si>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</si>
  <si>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</si>
  <si>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</si>
  <si>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</si>
  <si>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</si>
  <si>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</si>
  <si>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</si>
  <si>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</si>
  <si>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</si>
  <si>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</si>
  <si>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</si>
  <si>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</si>
  <si>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</si>
  <si>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</si>
  <si>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</si>
  <si>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</si>
  <si>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</si>
  <si>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</si>
  <si>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</si>
  <si>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</si>
  <si>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</si>
  <si>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</si>
  <si>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</si>
  <si>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</si>
  <si>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</si>
  <si>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</si>
  <si>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</si>
  <si>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</si>
  <si>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</si>
  <si>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</si>
  <si>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</si>
  <si>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</si>
  <si>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</si>
  <si>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</si>
  <si>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</si>
  <si>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</si>
  <si>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</si>
  <si>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</si>
  <si>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</si>
  <si>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</si>
  <si>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</si>
  <si>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</si>
  <si>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</si>
  <si>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</si>
  <si>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</si>
  <si>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</si>
  <si>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</si>
  <si>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</si>
  <si>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</si>
  <si>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</si>
  <si>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</si>
  <si>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</si>
  <si>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</si>
  <si>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</si>
  <si>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</si>
  <si>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</si>
  <si>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</si>
  <si>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</si>
  <si>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</si>
  <si>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</si>
  <si>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</si>
  <si>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</si>
  <si>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</si>
  <si>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</si>
  <si>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</si>
  <si>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</si>
  <si>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</si>
  <si>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</si>
  <si>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</si>
  <si>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</si>
  <si>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</si>
  <si>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</si>
  <si>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</si>
  <si>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</si>
  <si>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</si>
  <si>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</si>
  <si>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</si>
  <si>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</si>
  <si>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</si>
  <si>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</si>
  <si>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</si>
  <si>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</si>
  <si>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</si>
  <si>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</si>
  <si>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</si>
  <si>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</si>
  <si>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</si>
  <si>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</si>
  <si>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</si>
  <si>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</si>
  <si>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</si>
  <si>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</si>
  <si>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</si>
  <si>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</si>
  <si>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</si>
  <si>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</si>
  <si>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</si>
  <si>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</si>
  <si>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</si>
  <si>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</si>
  <si>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</si>
  <si>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</si>
  <si>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</si>
  <si>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</si>
  <si>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</si>
  <si>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</si>
  <si>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</si>
  <si>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</si>
  <si>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</si>
  <si>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</si>
  <si>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</si>
  <si>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</si>
  <si>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</si>
  <si>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</si>
  <si>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</si>
  <si>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</si>
  <si>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</si>
  <si>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</si>
  <si>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</si>
  <si>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</si>
  <si>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</si>
  <si>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</si>
  <si>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</si>
  <si>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</si>
  <si>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</si>
  <si>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</si>
  <si>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</si>
  <si>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</si>
  <si>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</si>
  <si>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</si>
  <si>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</si>
  <si>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</si>
  <si>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</si>
  <si>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</si>
  <si>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</si>
  <si>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</si>
  <si>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</si>
  <si>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</si>
  <si>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</si>
  <si>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</si>
  <si>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</si>
  <si>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</si>
  <si>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</si>
  <si>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</si>
  <si>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</si>
  <si>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</si>
  <si>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</si>
  <si>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</si>
  <si>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</si>
  <si>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</si>
  <si>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</si>
  <si>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</si>
  <si>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</si>
  <si>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</si>
  <si>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</si>
  <si>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</si>
  <si>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</si>
  <si>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</si>
  <si>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</si>
  <si>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</si>
  <si>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</si>
  <si>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</si>
  <si>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</si>
  <si>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</si>
  <si>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</si>
  <si>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</si>
  <si>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</si>
  <si>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</si>
  <si>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</si>
  <si>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</si>
  <si>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</si>
  <si>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</si>
  <si>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</si>
  <si>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</si>
  <si>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</si>
  <si>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</si>
  <si>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</si>
  <si>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</si>
  <si>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</si>
  <si>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</si>
  <si>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</si>
  <si>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</si>
  <si>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</si>
  <si>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</si>
  <si>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</si>
  <si>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</si>
  <si>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</si>
  <si>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</si>
  <si>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</si>
  <si>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</si>
  <si>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</si>
  <si>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</si>
  <si>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</si>
  <si>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</si>
  <si>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</si>
  <si>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</si>
  <si>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</si>
  <si>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</si>
  <si>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</si>
  <si>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</si>
  <si>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</si>
  <si>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</si>
  <si>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</si>
  <si>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</si>
  <si>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</si>
  <si>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</si>
  <si>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</si>
  <si>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</si>
  <si>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</si>
  <si>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</si>
  <si>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</si>
  <si>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</si>
  <si>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</si>
  <si>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</si>
  <si>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</si>
  <si>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</si>
  <si>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</si>
  <si>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</si>
  <si>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</si>
  <si>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</si>
  <si>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</si>
  <si>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</si>
  <si>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</si>
  <si>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</si>
  <si>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</si>
  <si>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</si>
  <si>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</si>
  <si>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</si>
  <si>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</si>
  <si>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</si>
  <si>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</si>
  <si>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</si>
  <si>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</si>
  <si>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</si>
  <si>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</si>
  <si>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</si>
  <si>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</si>
  <si>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</si>
  <si>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</si>
  <si>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</si>
  <si>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</si>
  <si>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</si>
  <si>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</si>
  <si>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</si>
  <si>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</si>
  <si>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</si>
  <si>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</si>
  <si>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</si>
  <si>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</si>
  <si>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</si>
  <si>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</si>
  <si>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</si>
  <si>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</si>
  <si>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</si>
  <si>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</si>
  <si>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</si>
  <si>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</si>
  <si>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</si>
  <si>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</si>
  <si>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</si>
  <si>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</si>
  <si>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</si>
  <si>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</si>
  <si>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</si>
  <si>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</si>
  <si>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</si>
  <si>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</si>
  <si>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</si>
  <si>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</si>
  <si>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</si>
  <si>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</si>
  <si>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</si>
  <si>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</si>
  <si>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</si>
  <si>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</si>
  <si>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</si>
  <si>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</si>
  <si>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</si>
  <si>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</si>
  <si>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</si>
  <si>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</si>
  <si>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</si>
  <si>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</si>
  <si>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</si>
  <si>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</si>
  <si>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</si>
  <si>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</si>
  <si>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</si>
  <si>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</si>
  <si>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</si>
  <si>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</si>
  <si>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</si>
  <si>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</si>
  <si>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</si>
  <si>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</si>
  <si>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</si>
  <si>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</si>
  <si>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</si>
  <si>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</si>
  <si>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</si>
  <si>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</si>
  <si>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</si>
  <si>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</si>
  <si>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</si>
  <si>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</si>
  <si>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</si>
  <si>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</si>
  <si>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</si>
  <si>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</si>
  <si>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</si>
  <si>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</si>
  <si>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</si>
  <si>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</si>
  <si>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</si>
  <si>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</si>
  <si>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</si>
  <si>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</si>
  <si>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</si>
  <si>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</si>
  <si>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</si>
  <si>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</si>
  <si>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</si>
  <si>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</si>
  <si>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</si>
  <si>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</si>
  <si>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</si>
  <si>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</si>
  <si>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</si>
  <si>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</si>
  <si>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</si>
  <si>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</si>
  <si>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</si>
  <si>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</si>
  <si>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</si>
  <si>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</si>
  <si>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</si>
  <si>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</si>
  <si>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</si>
  <si>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</si>
  <si>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</si>
  <si>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</si>
  <si>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</si>
  <si>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</si>
  <si>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</si>
  <si>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</si>
  <si>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</si>
  <si>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</si>
  <si>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</si>
  <si>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</si>
  <si>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</si>
  <si>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</si>
  <si>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</si>
  <si>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</si>
  <si>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</si>
  <si>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</si>
  <si>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</si>
  <si>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</si>
  <si>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</si>
  <si>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</si>
  <si>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</si>
  <si>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</si>
  <si>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</si>
  <si>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</si>
  <si>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</si>
  <si>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</si>
  <si>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</si>
  <si>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</si>
  <si>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</si>
  <si>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</si>
  <si>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</si>
  <si>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</si>
  <si>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</si>
  <si>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</si>
  <si>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</si>
  <si>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</si>
  <si>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</si>
  <si>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</si>
  <si>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</si>
  <si>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</si>
  <si>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</si>
  <si>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</si>
  <si>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</si>
  <si>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</si>
  <si>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</si>
  <si>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</si>
  <si>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</si>
  <si>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</si>
  <si>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</si>
  <si>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</si>
  <si>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</si>
  <si>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</si>
  <si>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</si>
  <si>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</si>
  <si>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</si>
  <si>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</si>
  <si>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</si>
  <si>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</si>
  <si>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</si>
  <si>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</si>
  <si>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</si>
  <si>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</si>
  <si>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</si>
  <si>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</si>
  <si>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</si>
  <si>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</si>
  <si>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</si>
  <si>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</si>
  <si>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</si>
  <si>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</si>
  <si>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</si>
  <si>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</si>
  <si>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</si>
  <si>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</si>
  <si>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</si>
  <si>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</si>
  <si>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</si>
  <si>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</si>
  <si>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</si>
  <si>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</si>
  <si>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</si>
  <si>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</si>
  <si>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</si>
  <si>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</si>
  <si>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</si>
  <si>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</si>
  <si>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</si>
  <si>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</si>
  <si>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</si>
  <si>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</si>
  <si>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</si>
  <si>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</si>
  <si>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</si>
  <si>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</si>
  <si>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</si>
  <si>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</si>
  <si>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</si>
  <si>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</si>
  <si>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</si>
  <si>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</si>
  <si>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</si>
  <si>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</si>
  <si>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</si>
  <si>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</si>
  <si>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</si>
  <si>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</si>
  <si>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</si>
  <si>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</si>
  <si>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</si>
  <si>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</si>
  <si>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</si>
  <si>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</si>
  <si>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</si>
  <si>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</si>
  <si>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</si>
  <si>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</si>
  <si>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</si>
  <si>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</si>
  <si>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</si>
  <si>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</si>
  <si>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</si>
  <si>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</si>
  <si>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</si>
  <si>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</si>
  <si>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</si>
  <si>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</si>
  <si>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</si>
  <si>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</si>
  <si>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</si>
  <si>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</si>
  <si>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</si>
  <si>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</si>
  <si>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</si>
  <si>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</si>
  <si>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</si>
  <si>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</si>
  <si>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</si>
  <si>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</si>
  <si>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</si>
  <si>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</si>
  <si>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</si>
  <si>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</si>
  <si>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</si>
  <si>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</si>
  <si>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</si>
  <si>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</si>
  <si>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</si>
  <si>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</si>
  <si>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</si>
  <si>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</si>
  <si>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</si>
  <si>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</si>
  <si>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</si>
  <si>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</si>
  <si>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</si>
  <si>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</si>
  <si>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</si>
  <si>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</si>
  <si>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</si>
  <si>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</si>
  <si>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</si>
  <si>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</si>
  <si>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</si>
  <si>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</si>
  <si>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</si>
  <si>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</si>
  <si>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</si>
  <si>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</si>
  <si>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</si>
  <si>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</si>
  <si>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</si>
  <si>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</si>
  <si>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</si>
  <si>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</si>
  <si>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</si>
  <si>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</si>
  <si>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</si>
  <si>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</si>
  <si>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</si>
  <si>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</si>
  <si>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</si>
  <si>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</si>
  <si>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</si>
  <si>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</si>
  <si>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</si>
  <si>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</si>
  <si>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</si>
  <si>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</si>
  <si>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</si>
  <si>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</si>
  <si>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</si>
  <si>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</si>
  <si>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</si>
  <si>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</si>
  <si>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</si>
  <si>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</si>
  <si>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</si>
  <si>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</si>
  <si>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</si>
  <si>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</si>
  <si>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</si>
  <si>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</si>
  <si>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</si>
  <si>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</si>
  <si>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</si>
  <si>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</si>
  <si>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</si>
  <si>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</si>
  <si>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</si>
  <si>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</si>
  <si>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</si>
  <si>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</si>
  <si>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</si>
  <si>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</si>
  <si>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</si>
  <si>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</si>
  <si>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</si>
  <si>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</si>
  <si>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</si>
  <si>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</si>
  <si>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</si>
  <si>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</si>
  <si>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</si>
  <si>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</si>
  <si>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</si>
  <si>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</si>
  <si>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</si>
  <si>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</si>
  <si>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</si>
  <si>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</si>
  <si>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</si>
  <si>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</si>
  <si>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</si>
  <si>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</si>
  <si>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</si>
  <si>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</si>
  <si>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</si>
  <si>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</si>
  <si>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</si>
  <si>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</si>
  <si>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</si>
  <si>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</si>
  <si>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</si>
  <si>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</si>
  <si>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</si>
  <si>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</si>
  <si>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</si>
  <si>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</si>
  <si>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</si>
  <si>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</si>
  <si>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</si>
  <si>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</si>
  <si>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</si>
  <si>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</si>
  <si>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</si>
  <si>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</si>
  <si>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</si>
  <si>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</si>
  <si>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</si>
  <si>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</si>
  <si>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</si>
  <si>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</si>
  <si>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</si>
  <si>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</si>
  <si>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</si>
  <si>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</si>
  <si>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</si>
  <si>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</si>
  <si>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</si>
  <si>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</si>
  <si>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</si>
  <si>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</si>
  <si>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</si>
  <si>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</si>
  <si>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</si>
  <si>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</si>
  <si>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</si>
  <si>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</si>
  <si>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</si>
  <si>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</si>
  <si>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</si>
  <si>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</si>
  <si>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</si>
  <si>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</si>
  <si>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</si>
  <si>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</si>
  <si>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</si>
  <si>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</si>
  <si>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</si>
  <si>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</si>
  <si>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</si>
  <si>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</si>
  <si>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</si>
  <si>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</si>
  <si>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</si>
  <si>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</si>
  <si>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</si>
  <si>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</si>
  <si>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</si>
  <si>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</si>
  <si>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</si>
  <si>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</si>
  <si>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</si>
  <si>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</si>
  <si>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</si>
  <si>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</si>
  <si>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</si>
  <si>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</si>
  <si>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</si>
  <si>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</si>
  <si>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</si>
  <si>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</si>
  <si>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</si>
  <si>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</si>
  <si>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</si>
  <si>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</si>
  <si>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</si>
  <si>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</si>
  <si>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</si>
  <si>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</si>
  <si>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</si>
  <si>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</si>
  <si>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</si>
  <si>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</si>
  <si>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</si>
  <si>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</si>
  <si>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</si>
  <si>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</si>
  <si>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</si>
  <si>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</si>
  <si>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</si>
  <si>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</si>
  <si>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</si>
  <si>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</si>
  <si>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</si>
  <si>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</si>
  <si>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</si>
  <si>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</si>
  <si>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</si>
  <si>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</si>
  <si>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</si>
  <si>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</si>
  <si>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</si>
  <si>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</si>
  <si>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</si>
  <si>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</si>
  <si>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</si>
  <si>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</si>
  <si>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</si>
  <si>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</si>
  <si>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</si>
  <si>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</si>
  <si>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</si>
  <si>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</si>
  <si>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</si>
  <si>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</si>
  <si>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</si>
  <si>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</si>
  <si>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</si>
  <si>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</si>
  <si>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</si>
  <si>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</si>
  <si>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</si>
  <si>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</si>
  <si>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</si>
  <si>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</si>
  <si>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</si>
  <si>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</si>
  <si>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</si>
  <si>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</si>
  <si>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</si>
  <si>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</si>
  <si>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</si>
  <si>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</si>
  <si>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</si>
  <si>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</si>
  <si>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</si>
  <si>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</si>
  <si>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</si>
  <si>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</si>
  <si>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</si>
  <si>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PCM-20251118-00001448</t>
  </si>
  <si>
    <t>team need 35 minutes</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</si>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</sst>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4" totalsRowShown="0" headerRowDxfId="15" dataDxfId="14" headerRowBorderDxfId="12" tableBorderDxfId="13">
  <autoFilter ref="A1:L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316.84368692129647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45979.792112847223</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45979.792112847223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45979.792112847223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45979.792112847223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45979.792112847223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45979.792112847223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45979.792112847223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45979.792112847223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45979.792112847223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45979.792112847223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45979.792112847223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45979.792112847223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45979.792112847223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45979.792112847223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45979.792112847223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45979.792112847223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45979.792112847223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45979.792112847223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45979.792112847223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45979.792112847223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45979.792112847223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45979.792112847223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45979.792112847223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45979.792112847223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45979.792112847223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45979.792112847223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45979.792112847223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45979.792112847223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45979.792112847223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45979.792112847223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45979.792112847223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45979.792112847223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45979.792112847223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45979.792112847223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45979.792112847223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45979.792112847223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45979.792112847223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45979.792112847223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45979.792112847223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45979.792112847223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45979.792112847223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45979.792112847223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45979.792112847223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45979.792112847223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45979.792112847223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45979.792112847223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45979.792112847223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45979.792112847223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45979.792112847223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45979.792112847223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45979.792112847223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45979.792112847223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45979.792112847223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45979.792112847223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45979.792112847223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45979.792112847223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45979.792112847223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45979.792112847223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45979.792112847223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45979.792112847223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45979.792112847223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45979.792112847223</v>
      </c>
      <c r="H64" s="127"/>
      <c r="I64" s="129" t="str">
        <f>IFERROR(VLOOKUP(D64,DB!A:F,6,0),"")</f>
        <v/>
      </c>
      <c r="J64" s="129" t="str">
        <f>IFERROR(VLOOKUP(D64,DB!A:G,7,0),"")</f>
        <v/>
      </c>
      <c r="K64" s="132"/>
      <c r="L64" s="133" t="str">
        <f>IFERROR(VLOOKUP(D64,DB!A:I,9,0),"")</f>
        <v/>
      </c>
    </row>
  </sheetData>
  <customSheetViews>
    <customSheetView guid="{F6042A99-DD27-4453-835D-0834D95730CC}" filter="1" showAutoFilter="1">
      <pageMargins left="0" right="0" top="0" bottom="0" header="0" footer="0"/>
      <autoFilter ref="B1:M1" xr:uid="{455A2FB5-FA0A-4B1A-B0B7-AAA14C81F7F0}"/>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154.79227488426113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1" customFormat="1" ht="31.5" customHeight="1">
      <c r="A4" s="101"/>
      <c r="B4" s="140" t="str">
        <f>IFERROR(VLOOKUP(D4,DB!A:K,11,0),"")</f>
        <v/>
      </c>
      <c r="C4" s="18"/>
      <c r="D4" s="18"/>
      <c r="E4" s="102"/>
      <c r="F4" s="103"/>
      <c r="G4" s="104">
        <f ca="1">IFERROR(NOW()-F4,"-")</f>
        <v>45979.792112847223</v>
      </c>
      <c r="H4" s="103"/>
      <c r="I4" s="140" t="str">
        <f>IFERROR(VLOOKUP(D4,DB!A:F,6,0),"")</f>
        <v/>
      </c>
      <c r="J4" s="140" t="str">
        <f>IFERROR(VLOOKUP(D4,DB!A:G,7,0),"")</f>
        <v/>
      </c>
      <c r="K4" s="19"/>
      <c r="L4" s="140"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1" customFormat="1" ht="31.5" customHeight="1">
      <c r="A5" s="101"/>
      <c r="B5" s="140" t="str">
        <f>IFERROR(VLOOKUP(D5,DB!A:K,11,0),"")</f>
        <v/>
      </c>
      <c r="C5" s="18"/>
      <c r="D5" s="18"/>
      <c r="E5" s="102"/>
      <c r="F5" s="103"/>
      <c r="G5" s="104">
        <f ca="1">IFERROR(NOW()-F5,"-")</f>
        <v>45979.792112847223</v>
      </c>
      <c r="H5" s="103"/>
      <c r="I5" s="140" t="str">
        <f>IFERROR(VLOOKUP(D5,DB!A:F,6,0),"")</f>
        <v/>
      </c>
      <c r="J5" s="140" t="str">
        <f>IFERROR(VLOOKUP(D5,DB!A:G,7,0),"")</f>
        <v/>
      </c>
      <c r="K5" s="19"/>
      <c r="L5" s="140"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45979.792112847223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45979.792112847223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45979.792112847223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45979.792112847223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45979.792112847223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45979.792112847223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45979.792112847223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45979.792112847223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45979.792112847223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45979.792112847223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45979.792112847223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45979.792112847223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45979.792112847223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45979.792112847223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45979.792112847223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45979.792112847223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45979.792112847223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45979.792112847223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45979.792112847223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45979.792112847223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45979.792112847223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45979.792112847223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45979.792112847223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45979.792112847223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45979.792112847223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45979.792112847223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45979.792112847223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45979.792112847223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45979.792112847223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45979.792112847223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45979.792112847223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45979.792112847223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45979.792112847223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45979.792112847223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45979.792112847223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45979.792112847223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45979.792112847223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45979.792112847223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45979.792112847223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45979.792112847223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45979.792112847223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45979.792112847223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45979.792112847223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45979.792112847223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45979.792112847223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45979.792112847223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45979.792112847223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45979.792112847223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45979.792112847223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45979.792112847223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45979.792112847223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45979.792112847223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45979.792112847223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45979.792112847223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45979.792112847223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45979.792112847223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45979.792112847223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45979.792112847223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45979.792112847223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45979.792112847223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45979.792112847223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45979.792112847223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45979.792112847223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45979.792112847223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45979.792112847223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45979.792112847223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45979.792112847223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45979.792112847223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45979.792112847223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45979.792112847223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45979.792112847223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45979.792112847223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45979.792112847223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45979.792112847223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45979.792112847223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45979.792112847223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45979.792112847223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45979.792112847223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45979.792112847223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45979.792112847223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45979.792112847223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45979.792112847223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45979.792112847223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45979.792112847223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45979.792112847223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45979.792112847223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45979.792112847223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45979.792112847223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45979.792112847223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45979.792112847223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45979.792112847223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45979.792112847223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45979.792112847223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45979.792112847223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45979.792112847223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45979.792112847223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45979.792112847223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45979.792112847223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45979.792112847223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45979.792112847223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45979.792112847223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45979.792112847223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45979.792112847223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45979.792112847223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45979.792112847223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45979.792112847223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45979.792112847223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45979.792112847223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45979.792112847223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45979.792112847223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45979.792112847223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45979.792112847223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45979.792112847223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45979.792112847223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45979.792112847223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45979.792112847223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45979.792112847223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45979.792112847223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45979.792112847223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45979.792112847223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45979.792112847223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45979.792112847223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45979.792112847223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45979.792112847223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45979.792112847223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45979.792112847223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45979.792112847223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45979.792112847223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45979.792112847223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45979.792112847223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45979.792112847223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45979.792112847223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45979.792112847223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45979.792112847223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45979.792112847223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45979.792112847223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45979.792112847223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45979.792112847223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45979.792112847223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45979.792112847223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45979.792112847223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45979.792112847223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45979.792112847223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45979.792112847223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45979.792112847223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45979.792112847223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45979.792112847223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45979.792112847223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45979.792112847223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45979.792112847223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45979.792112847223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45979.792112847223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45979.792112847223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45979.792112847223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45979.792112847223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45979.792112847223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45979.792112847223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45979.792112847223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45979.792112847223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45979.792112847223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45979.792112847223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45979.792112847223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45979.792112847223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45979.792112847223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45979.792112847223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45979.792112847223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45979.792112847223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45979.792112847223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45979.792112847223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45979.792112847223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45979.792112847223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45979.792112847223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45979.792112847223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45979.792112847223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45979.792112847223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45979.792112847223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45979.792112847223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45979.792112847223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45979.792112847223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45979.792112847223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45979.792112847223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45979.792112847223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45979.792112847223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45979.792112847223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45979.792112847223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45979.792112847223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45979.792112847223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45979.792112847223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45979.792112847223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45979.792112847223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45979.792112847223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45979.792112847223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45979.792112847223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45979.792112847223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45979.792112847223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45979.792112847223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45979.792112847223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45979.792112847223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45979.792112847223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45979.792112847223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45979.792112847223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45979.792112847223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45979.792112847223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45979.792112847223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45979.792112847223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45979.792112847223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45979.792112847223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45979.792112847223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45979.792112847223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45979.792112847223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45979.792112847223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45979.792112847223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45979.792112847223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45979.792112847223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45979.792112847223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45979.792112847223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45979.792112847223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45979.792112847223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45979.792112847223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45979.792112847223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45979.792112847223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45979.792112847223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45979.792112847223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45979.792112847223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45979.792112847223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45979.792112847223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45979.792112847223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45979.792112847223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45979.792112847223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45979.792112847223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45979.792112847223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45979.792112847223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45979.792112847223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45979.792112847223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45979.792112847223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45979.792112847223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45979.792112847223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45979.792112847223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45979.792112847223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45979.792112847223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45979.792112847223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45979.792112847223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45979.792112847223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45979.792112847223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45979.792112847223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45979.792112847223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45979.792112847223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45979.792112847223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45979.792112847223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45979.792112847223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45979.792112847223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45979.792112847223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45979.792112847223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45979.792112847223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45979.792112847223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45979.792112847223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45979.792112847223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45979.792112847223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45979.792112847223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45979.792112847223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45979.792112847223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45979.792112847223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45979.792112847223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45979.792112847223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45979.792112847223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45979.792112847223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45979.792112847223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45979.792112847223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45979.792112847223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45979.792112847223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45979.792112847223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45979.792112847223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45979.792112847223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45979.792112847223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45979.792112847223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45979.792112847223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45979.792112847223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45979.792112847223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45979.792112847223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45979.792112847223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45979.792112847223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45979.792112847223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45979.792112847223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45979.792112847223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45979.792112847223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45979.792112847223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45979.792112847223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45979.792112847223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45979.792112847223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45979.792112847223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45979.792112847223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45979.792112847223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45979.792112847223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45979.792112847223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45979.792112847223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45979.792112847223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45979.792112847223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45979.792112847223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45979.792112847223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45979.792112847223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45979.792112847223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45979.792112847223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45979.792112847223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45979.792112847223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45979.792112847223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45979.792112847223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45979.792112847223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45979.792112847223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45979.792112847223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45979.792112847223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45979.792112847223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45979.792112847223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45979.792112847223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45979.792112847223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45979.792112847223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45979.792112847223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45979.792112847223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45979.792112847223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45979.792112847223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45979.792112847223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45979.792112847223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45979.792112847223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45979.792112847223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45979.792112847223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45979.792112847223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45979.792112847223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45979.792112847223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45979.792112847223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45979.792112847223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45979.792112847223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45979.792112847223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45979.792112847223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45979.792112847223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45979.792112847223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45979.792112847223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45979.792112847223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45979.792112847223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45979.792112847223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45979.792112847223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45979.792112847223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45979.792112847223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45979.792112847223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45979.792112847223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45979.792112847223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45979.792112847223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45979.792112847223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45979.792112847223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45979.792112847223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45979.792112847223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45979.792112847223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45979.792112847223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45979.792112847223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45979.792112847223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45979.792112847223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45979.792112847223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45979.792112847223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45979.792112847223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45979.792112847223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45979.792112847223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45979.792112847223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45979.792112847223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45979.792112847223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45979.792112847223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45979.792112847223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45979.792112847223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45979.792112847223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45979.792112847223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45979.792112847223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45979.792112847223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45979.792112847223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45979.792112847223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45979.792112847223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45979.792112847223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45979.792112847223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45979.792112847223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45979.792112847223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45979.792112847223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45979.792112847223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45979.792112847223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45979.792112847223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45979.792112847223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45979.792112847223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45979.792112847223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45979.792112847223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45979.792112847223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45979.792112847223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45979.792112847223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45979.792112847223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45979.792112847223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45979.792112847223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45979.792112847223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45979.792112847223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45979.792112847223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45979.792112847223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45979.792112847223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45979.792112847223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45979.792112847223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45979.792112847223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45979.792112847223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45979.792112847223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45979.792112847223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45979.792112847223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45979.792112847223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45979.792112847223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45979.792112847223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45979.792112847223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45979.792112847223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45979.792112847223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45979.792112847223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45979.792112847223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45979.792112847223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45979.792112847223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45979.792112847223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45979.792112847223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45979.792112847223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45979.792112847223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45979.792112847223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45979.792112847223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45979.792112847223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45979.792112847223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45979.792112847223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45979.792112847223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45979.792112847223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45979.792112847223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45979.792112847223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45979.792112847223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45979.792112847223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45979.792112847223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45979.792112847223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45979.792112847223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45979.792112847223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45979.792112847223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45979.792112847223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45979.792112847223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45979.792112847223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45979.792112847223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45979.792112847223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45979.792112847223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45979.792112847223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45979.792112847223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45979.792112847223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45979.792112847223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45979.792112847223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45979.792112847223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45979.792112847223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45979.792112847223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45979.792112847223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45979.792112847223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45979.792112847223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45979.792112847223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45979.792112847223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45979.792112847223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45979.792112847223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45979.792112847223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45979.792112847223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45979.792112847223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45979.792112847223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45979.792112847223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45979.792112847223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45979.792112847223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45979.792112847223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45979.792112847223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45979.792112847223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45979.792112847223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45979.792112847223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45979.792112847223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45979.792112847223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45979.792112847223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45979.792112847223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45979.792112847223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45979.792112847223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45979.792112847223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45979.792112847223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45979.792112847223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45979.792112847223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45979.792112847223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45979.792112847223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45979.792112847223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45979.792112847223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45979.792112847223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45979.792112847223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45979.792112847223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45979.792112847223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45979.792112847223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45979.792112847223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45979.792112847223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45979.792112847223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45979.792112847223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45979.792112847223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45979.792112847223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45979.792112847223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45979.792112847223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45979.792112847223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45979.792112847223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45979.792112847223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45979.792112847223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45979.792112847223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45979.792112847223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45979.792112847223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45979.792112847223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45979.792112847223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45979.792112847223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45979.792112847223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45979.792112847223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45979.792112847223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45979.792112847223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45979.792112847223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45979.792112847223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45979.792112847223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45979.792112847223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45979.792112847223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45979.792112847223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45979.792112847223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45979.792112847223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45979.792112847223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45979.792112847223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45979.792112847223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45979.792112847223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45979.792112847223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45979.792112847223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45979.792112847223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45979.792112847223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45979.792112847223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45979.792112847223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45979.792112847223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45979.792112847223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45979.792112847223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45979.792112847223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45979.792112847223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45979.792112847223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45979.792112847223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45979.792112847223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45979.792112847223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45979.792112847223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45979.792112847223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45979.792112847223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45979.792112847223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45979.792112847223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45979.792112847223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45979.792112847223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45979.792112847223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45979.792112847223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45979.792112847223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45979.792112847223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45979.792112847223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45979.792112847223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45979.792112847223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45979.792112847223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45979.792112847223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45979.792112847223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45979.792112847223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45979.792112847223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45979.792112847223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45979.792112847223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45979.792112847223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45979.792112847223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45979.792112847223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45979.792112847223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45979.792112847223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45979.792112847223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45979.792112847223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45979.792112847223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45979.792112847223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45979.792112847223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45979.792112847223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45979.792112847223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45979.792112847223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45979.792112847223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45979.792112847223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45979.792112847223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45979.792112847223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45979.792112847223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45979.792112847223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45979.792112847223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45979.792112847223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45979.792112847223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45979.792112847223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45979.792112847223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45979.792112847223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45979.792112847223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45979.792112847223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45979.792112847223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45979.792112847223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45979.792112847223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45979.792112847223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45979.792112847223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45979.792112847223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45979.792112847223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45979.792112847223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45979.792112847223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45979.792112847223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45979.792112847223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45979.792112847223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45979.792112847223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45979.792112847223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45979.792112847223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45979.792112847223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45979.792112847223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45979.792112847223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45979.792112847223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45979.792112847223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45979.792112847223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45979.792112847223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45979.792112847223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45979.792112847223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45979.792112847223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45979.792112847223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45979.792112847223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45979.792112847223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45979.792112847223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45979.792112847223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45979.792112847223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45979.792112847223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45979.792112847223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45979.792112847223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45979.792112847223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45979.792112847223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45979.792112847223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45979.792112847223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45979.792112847223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45979.792112847223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45979.792112847223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45979.792112847223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45979.792112847223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45979.792112847223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45979.792112847223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45979.792112847223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45979.792112847223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45979.792112847223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45979.792112847223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45979.792112847223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45979.792112847223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45979.792112847223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45979.792112847223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45979.792112847223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45979.792112847223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45979.792112847223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45979.792112847223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45979.792112847223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45979.792112847223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45979.792112847223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45979.792112847223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45979.792112847223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45979.792112847223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45979.792112847223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45979.792112847223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45979.792112847223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45979.792112847223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45979.792112847223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45979.792112847223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45979.792112847223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45979.792112847223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45979.792112847223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45979.792112847223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45979.792112847223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45979.792112847223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45979.792112847223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45979.792112847223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45979.792112847223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45979.792112847223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45979.792112847223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45979.792112847223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45979.792112847223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45979.792112847223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45979.792112847223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45979.792112847223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45979.792112847223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45979.792112847223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45979.792112847223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45979.792112847223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45979.792112847223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45979.792112847223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45979.792112847223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45979.792112847223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45979.792112847223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45979.792112847223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45979.792112847223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45979.792112847223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45979.792112847223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45979.792112847223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45979.792112847223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45979.792112847223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45979.792112847223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45979.792112847223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45979.792112847223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45979.792112847223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45979.792112847223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45979.792112847223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45979.792112847223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45979.792112847223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45979.792112847223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45979.792112847223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45979.792112847223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45979.792112847223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45979.792112847223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45979.792112847223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45979.792112847223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45979.792112847223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45979.792112847223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45979.792112847223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45979.792112847223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45979.792112847223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45979.792112847223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45979.792112847223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45979.792112847223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45979.792112847223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45979.792112847223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45979.792112847223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45979.792112847223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45979.792112847223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45979.792112847223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45979.792112847223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45979.792112847223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45979.792112847223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45979.792112847223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45979.792112847223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45979.792112847223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45979.792112847223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45979.792112847223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45979.792112847223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45979.792112847223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45979.792112847223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45979.792112847223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45979.792112847223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45979.792112847223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45979.792112847223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45979.792112847223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45979.792112847223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45979.792112847223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45979.792112847223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45979.792112847223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45979.792112847223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45979.792112847223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45979.792112847223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45979.792112847223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45979.792112847223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45979.792112847223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45979.792112847223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45979.792112847223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45979.792112847223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45979.792112847223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45979.792112847223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45979.792112847223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45979.792112847223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45979.792112847223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45979.792112847223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45979.792112847223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45979.792112847223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45979.792112847223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45979.792112847223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45979.792112847223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45979.792112847223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45979.792112847223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45979.792112847223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45979.792112847223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45979.792112847223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45979.792112847223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45979.792112847223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45979.792112847223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45979.792112847223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45979.792112847223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45979.792112847223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45979.792112847223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45979.792112847223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45979.792112847223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45979.792112847223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45979.792112847223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45979.792112847223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45979.792112847223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45979.792112847223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45979.792112847223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45979.792112847223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45979.792112847223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45979.792112847223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45979.792112847223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45979.792112847223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45979.792112847223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45979.792112847223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45979.792112847223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45979.792112847223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45979.792112847223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45979.792112847223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45979.792112847223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45979.792112847223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45979.792112847223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45979.792112847223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45979.792112847223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45979.792112847223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45979.792112847223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45979.792112847223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45979.792112847223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45979.792112847223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45979.792112847223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45979.792112847223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45979.792112847223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45979.792112847223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45979.792112847223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45979.792112847223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45979.792112847223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45979.792112847223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45979.792112847223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45979.792112847223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45979.792112847223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45979.792112847223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45979.792112847223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45979.792112847223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45979.792112847223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45979.792112847223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45979.792112847223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45979.792112847223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45979.792112847223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45979.792112847223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45979.792112847223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45979.792112847223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45979.792112847223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45979.792112847223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45979.792112847223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45979.792112847223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45979.792112847223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45979.792112847223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45979.792112847223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45979.792112847223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45979.792112847223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45979.792112847223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45979.792112847223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45979.792112847223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45979.792112847223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45979.792112847223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45979.792112847223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45979.792112847223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45979.792112847223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45979.792112847223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45979.792112847223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45979.792112847223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45979.792112847223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45979.792112847223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45979.792112847223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45979.792112847223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45979.792112847223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45979.792112847223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45979.792112847223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45979.792112847223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45979.792112847223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45979.792112847223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45979.792112847223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45979.792112847223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45979.792112847223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45979.792112847223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45979.792112847223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45979.792112847223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45979.792112847223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45979.792112847223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45979.792112847223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45979.792112847223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45979.792112847223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45979.792112847223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45979.792112847223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45979.792112847223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45979.792112847223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45979.792112847223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45979.792112847223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45979.792112847223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45979.792112847223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45979.792112847223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45979.792112847223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45979.792112847223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45979.792112847223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45979.792112847223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45979.792112847223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45979.792112847223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45979.792112847223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45979.792112847223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45979.792112847223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45979.792112847223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45979.792112847223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45979.792112847223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45979.792112847223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45979.792112847223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45979.792112847223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45979.792112847223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45979.792112847223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45979.792112847223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45979.792112847223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45979.792112847223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45979.792112847223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45979.792112847223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45979.792112847223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45979.792112847223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45979.792112847223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45979.792112847223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45979.792112847223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45979.792112847223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45979.792112847223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45979.792112847223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45979.792112847223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45979.792112847223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45979.792112847223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45979.792112847223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45979.792112847223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45979.792112847223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45979.792112847223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45979.792112847223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45979.792112847223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45979.792112847223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45979.792112847223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45979.792112847223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45979.792112847223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45979.792112847223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45979.792112847223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45979.792112847223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45979.792112847223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45979.792112847223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45979.792112847223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45979.792112847223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45979.792112847223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45979.792112847223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45979.792112847223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45979.792112847223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45979.792112847223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45979.792112847223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45979.792112847223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45979.792112847223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45979.792112847223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45979.792112847223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45979.792112847223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45979.792112847223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45979.792112847223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45979.792112847223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45979.792112847223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45979.792112847223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45979.792112847223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45979.792112847223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45979.792112847223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45979.792112847223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45979.792112847223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45979.792112847223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45979.792112847223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45979.792112847223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45979.792112847223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45979.792112847223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45979.792112847223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45979.792112847223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45979.792112847223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45979.792112847223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45979.792112847223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45979.792112847223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45979.792112847223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45979.792112847223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45979.792112847223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45979.792112847223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45979.792112847223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45979.792112847223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45979.792112847223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45979.792112847223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45979.792112847223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45979.792112847223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45979.792112847223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45979.792112847223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45979.792112847223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45979.792112847223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45979.792112847223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45979.792112847223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45979.792112847223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45979.792112847223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45979.792112847223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45979.792112847223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45979.792112847223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45979.792112847223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45979.792112847223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45979.792112847223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45979.792112847223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45979.792112847223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45979.792112847223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45979.792112847223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45979.792112847223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45979.792112847223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45979.792112847223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45979.792112847223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45979.792112847223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45979.792112847223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45979.792112847223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45979.792112847223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45979.792112847223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45979.792112847223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45979.792112847223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45979.792112847223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45979.792112847223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45979.792112847223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45979.792112847223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45979.792112847223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45979.792112847223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45979.792112847223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45979.792112847223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45979.792112847223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45979.792112847223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45979.792112847223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45979.792112847223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45979.792112847223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45979.792112847223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45979.792112847223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45979.792112847223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45979.792112847223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45979.792112847223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45979.792112847223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45979.792112847223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45979.792112847223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45979.792112847223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45979.792112847223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45979.792112847223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45979.792112847223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45979.792112847223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45979.792112847223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45979.792112847223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45979.792112847223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45979.792112847223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45979.792112847223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45979.792112847223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45979.792112847223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45979.792112847223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45979.792112847223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45979.792112847223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45979.792112847223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45979.792112847223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45979.792112847223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45979.792112847223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45979.792112847223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45979.792112847223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45979.792112847223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45979.792112847223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45979.792112847223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45979.792112847223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45979.792112847223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45979.792112847223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45979.792112847223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45979.792112847223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45979.792112847223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45979.792112847223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45979.792112847223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45979.792112847223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45979.792112847223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45979.792112847223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45979.792112847223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45979.792112847223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45979.792112847223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45979.792112847223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45979.792112847223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45979.792112847223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45979.792112847223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45979.792112847223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45979.792112847223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45979.792112847223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45979.792112847223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45979.792112847223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45979.792112847223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45979.792112847223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45979.792112847223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45979.792112847223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45979.792112847223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45979.792112847223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45979.792112847223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45979.792112847223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45979.792112847223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45979.792112847223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45979.792112847223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45979.792112847223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45979.792112847223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45979.792112847223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45979.792112847223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45979.792112847223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45979.792112847223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45979.792112847223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45979.792112847223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45979.792112847223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45979.792112847223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45979.792112847223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45979.792112847223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45979.792112847223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45979.792112847223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45979.792112847223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45979.792112847223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45979.792112847223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45979.792112847223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45979.792112847223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45979.792112847223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45979.792112847223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45979.792112847223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45979.792112847223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45979.792112847223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45979.792112847223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45979.792112847223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45979.792112847223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45979.792112847223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45979.792112847223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45979.792112847223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45979.792112847223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45979.792112847223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45979.792112847223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45979.792112847223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45979.792112847223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45979.792112847223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45979.792112847223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45979.792112847223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45979.792112847223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45979.792112847223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45979.792112847223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45979.792112847223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45979.792112847223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45979.792112847223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45979.792112847223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45979.792112847223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45979.792112847223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45979.792112847223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45979.792112847223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45979.792112847223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45979.792112847223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45979.792112847223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45979.792112847223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45979.792112847223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45979.792112847223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45979.792112847223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45979.792112847223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45979.792112847223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45979.792112847223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45979.792112847223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45979.792112847223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45979.792112847223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45979.792112847223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45979.792112847223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45979.792112847223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45979.792112847223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45979.792112847223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45979.792112847223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45979.792112847223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45979.792112847223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45979.792112847223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45979.792112847223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45979.792112847223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45979.792112847223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45979.792112847223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45979.792112847223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45979.792112847223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45979.792112847223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45979.792112847223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45979.792112847223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45979.792112847223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45979.792112847223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45979.792112847223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45979.792112847223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45979.792112847223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45979.792112847223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45979.792112847223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45979.792112847223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45979.792112847223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45979.792112847223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45979.792112847223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45979.792112847223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45979.792112847223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45979.792112847223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45979.792112847223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45979.792112847223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45979.792112847223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45979.792112847223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45979.792112847223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45979.792112847223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45979.792112847223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45979.792112847223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45979.792112847223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45979.792112847223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276.3113952546264</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45979.792112847223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45979.792112847223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45979.792112847223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45979.792112847223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45979.792112847223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45979.792112847223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45979.792112847223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45979.792112847223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45979.792112847223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45979.792112847223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45979.792112847223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45979.792112847223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45979.792112847223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45979.792112847223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45979.792112847223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45979.792112847223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45979.792112847223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45979.792112847223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45979.792112847223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45979.792112847223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45979.792112847223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45979.792112847223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45979.792112847223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45979.792112847223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45979.792112847223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45979.792112847223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45979.792112847223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45979.792112847223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45979.792112847223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45979.792112847223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45979.792112847223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45979.792112847223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45979.792112847223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45979.792112847223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45979.792112847223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45979.792112847223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45979.792112847223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45979.792112847223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45979.792112847223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45979.792112847223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45979.792112847223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45979.792112847223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45979.792112847223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45979.792112847223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45979.792112847223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45979.792112847223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45979.792112847223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45979.792112847223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45979.792112847223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45979.792112847223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45979.792112847223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45979.792112847223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45979.792112847223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45979.792112847223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45979.792112847223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45979.792112847223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45979.792112847223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45979.792112847223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45979.792112847223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45979.792112847223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45979.792112847223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45979.792112847223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45979.792112847223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45979.792112847223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45979.792112847223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45979.792112847223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45979.792112847223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45979.792112847223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45979.792112847223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45979.792112847223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45979.792112847223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45979.792112847223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45979.792112847223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45979.792112847223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45979.792112847223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45979.792112847223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45979.792112847223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45979.792112847223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45979.792112847223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45979.792112847223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45979.792112847223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45979.792112847223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45979.792112847223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45979.792112847223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45979.792112847223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45979.792112847223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45979.792112847223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45979.792112847223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45979.792112847223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45979.792112847223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45979.792112847223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45979.792112847223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45979.792112847223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45979.792112847223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45979.792112847223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45979.792112847223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45979.792112847223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45979.792112847223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45979.792112847223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45979.792112847223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45979.792112847223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45979.792112847223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45979.792112847223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45979.792112847223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45979.792112847223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45979.792112847223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45979.792112847223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45979.792112847223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45979.792112847223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45979.792112847223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45979.792112847223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45979.792112847223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45979.792112847223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45979.792112847223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45979.792112847223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45979.792112847223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45979.792112847223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45979.792112847223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45979.792112847223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45979.792112847223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45979.792112847223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45979.792112847223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45979.792112847223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45979.792112847223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45979.792112847223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45979.792112847223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45979.792112847223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45979.792112847223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45979.792112847223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45979.792112847223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45979.792112847223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45979.792112847223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45979.792112847223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45979.792112847223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45979.792112847223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45979.792112847223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45979.792112847223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45979.792112847223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45979.792112847223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45979.792112847223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45979.792112847223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45979.792112847223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45979.792112847223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45979.792112847223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45979.792112847223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45979.792112847223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45979.792112847223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45979.792112847223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45979.792112847223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45979.792112847223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45979.792112847223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45979.792112847223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45979.792112847223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45979.792112847223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45979.792112847223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45979.792112847223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45979.792112847223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45979.792112847223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45979.792112847223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45979.792112847223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45979.792112847223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45979.792112847223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45979.792112847223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45979.792112847223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45979.792112847223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45979.792112847223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45979.792112847223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45979.792112847223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45979.792112847223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45979.792112847223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45979.792112847223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45979.792112847223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45979.792112847223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45979.792112847223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45979.792112847223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45979.792112847223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45979.792112847223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45979.792112847223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45979.792112847223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45979.792112847223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45979.792112847223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45979.792112847223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45979.792112847223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45979.792112847223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45979.792112847223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45979.792112847223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45979.792112847223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45979.792112847223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45979.792112847223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45979.792112847223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45979.792112847223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45979.792112847223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45979.792112847223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45979.792112847223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45979.792112847223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45979.792112847223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45979.792112847223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45979.792112847223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45979.792112847223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45979.792112847223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45979.792112847223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45979.792112847223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45979.792112847223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45979.792112847223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45979.792112847223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45979.792112847223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45979.792112847223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45979.792112847223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45979.792112847223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45979.792112847223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45979.792112847223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45979.792112847223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45979.792112847223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45979.792112847223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45979.792112847223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45979.792112847223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45979.792112847223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45979.792112847223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45979.792112847223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45979.792112847223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45979.792112847223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45979.792112847223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45979.792112847223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45979.792112847223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45979.792112847223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45979.792112847223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45979.792112847223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45979.792112847223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45979.792112847223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45979.792112847223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45979.792112847223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45979.792112847223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45979.792112847223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45979.792112847223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45979.792112847223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45979.792112847223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45979.792112847223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45979.792112847223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45979.792112847223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45979.792112847223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45979.792112847223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45979.792112847223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45979.792112847223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45979.792112847223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45979.792112847223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45979.792112847223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45979.792112847223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45979.792112847223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45979.792112847223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45979.792112847223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45979.792112847223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45979.792112847223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45979.792112847223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45979.792112847223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45979.792112847223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45979.792112847223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45979.792112847223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45979.792112847223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45979.792112847223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45979.792112847223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45979.792112847223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45979.792112847223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45979.792112847223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45979.792112847223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45979.792112847223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45979.792112847223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45979.792112847223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45979.792112847223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45979.792112847223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45979.792112847223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45979.792112847223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45979.792112847223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45979.792112847223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45979.792112847223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45979.792112847223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45979.792112847223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45979.792112847223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45979.792112847223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45979.792112847223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45979.792112847223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45979.792112847223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45979.792112847223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45979.792112847223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45979.792112847223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45979.792112847223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45979.792112847223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45979.792112847223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45979.792112847223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45979.792112847223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45979.792112847223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45979.792112847223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45979.792112847223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45979.792112847223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45979.792112847223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45979.792112847223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45979.792112847223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45979.792112847223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45979.792112847223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45979.792112847223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45979.792112847223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45979.792112847223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45979.792112847223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45979.792112847223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45979.792112847223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45979.792112847223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45979.792112847223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45979.792112847223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45979.792112847223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45979.792112847223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45979.792112847223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45979.792112847223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45979.792112847223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45979.792112847223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45979.792112847223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45979.792112847223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45979.792112847223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45979.792112847223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45979.792112847223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45979.792112847223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45979.792112847223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45979.792112847223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45979.792112847223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45979.792112847223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45979.792112847223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45979.792112847223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45979.792112847223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45979.792112847223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45979.792112847223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45979.792112847223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45979.792112847223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45979.792112847223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45979.792112847223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45979.792112847223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45979.792112847223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45979.792112847223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45979.792112847223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45979.792112847223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45979.792112847223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45979.792112847223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45979.792112847223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45979.792112847223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45979.792112847223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45979.792112847223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45979.792112847223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45979.792112847223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45979.792112847223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45979.792112847223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45979.792112847223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45979.792112847223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45979.792112847223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45979.792112847223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45979.792112847223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45979.792112847223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45979.792112847223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45979.792112847223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45979.792112847223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45979.792112847223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45979.792112847223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45979.792112847223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45979.792112847223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45979.792112847223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45979.792112847223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45979.792112847223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45979.792112847223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45979.792112847223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45979.792112847223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45979.792112847223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45979.792112847223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45979.792112847223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45979.792112847223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45979.792112847223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45979.792112847223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45979.792112847223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45979.792112847223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45979.792112847223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45979.792112847223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45979.792112847223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45979.792112847223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45979.792112847223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45979.792112847223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45979.792112847223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45979.792112847223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45979.792112847223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45979.792112847223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45979.792112847223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45979.792112847223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45979.792112847223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45979.792112847223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45979.792112847223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45979.792112847223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45979.792112847223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45979.792112847223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45979.792112847223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45979.792112847223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45979.792112847223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45979.792112847223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45979.792112847223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45979.792112847223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45979.792112847223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45979.792112847223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45979.792112847223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45979.792112847223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45979.792112847223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45979.792112847223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45979.792112847223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45979.792112847223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45979.792112847223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45979.792112847223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45979.792112847223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45979.792112847223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45979.792112847223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45979.792112847223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45979.792112847223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45979.792112847223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45979.792112847223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45979.792112847223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45979.792112847223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45979.792112847223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45979.792112847223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45979.792112847223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45979.792112847223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45979.792112847223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45979.792112847223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45979.792112847223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45979.792112847223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45979.792112847223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45979.792112847223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45979.792112847223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45979.792112847223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45979.792112847223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45979.792112847223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45979.792112847223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45979.792112847223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45979.792112847223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45979.792112847223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45979.792112847223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45979.792112847223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45979.792112847223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45979.792112847223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45979.792112847223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45979.792112847223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45979.792112847223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45979.792112847223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45979.792112847223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45979.792112847223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45979.792112847223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45979.792112847223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45979.792112847223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45979.792112847223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45979.792112847223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45979.792112847223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45979.792112847223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45979.792112847223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45979.792112847223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45979.792112847223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45979.792112847223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45979.792112847223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45979.792112847223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45979.792112847223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45979.792112847223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45979.792112847223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45979.792112847223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45979.792112847223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45979.792112847223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45979.792112847223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45979.792112847223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45979.792112847223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45979.792112847223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45979.792112847223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45979.792112847223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45979.792112847223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45979.792112847223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45979.792112847223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45979.792112847223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45979.792112847223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45979.792112847223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45979.792112847223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45979.792112847223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45979.792112847223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45979.792112847223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45979.792112847223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45979.792112847223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45979.792112847223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45979.792112847223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45979.792112847223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45979.792112847223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45979.792112847223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45979.792112847223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45979.792112847223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45979.792112847223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45979.792112847223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45979.792112847223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45979.792112847223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45979.792112847223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45979.792112847223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45979.792112847223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45979.792112847223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45979.792112847223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45979.792112847223</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87.960052662034286</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53.603235532405961</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31.131001736110193</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2.2773096064847778</v>
      </c>
      <c r="H5" s="135">
        <v>45977.468807870369</v>
      </c>
      <c r="I5" s="109" t="str">
        <f>IFERROR(VLOOKUP(D5,DB!A:F,6,0),"")</f>
        <v>SCECO</v>
      </c>
      <c r="J5" s="109" t="str">
        <f>IFERROR(VLOOKUP(D5,DB!A:G,7,0),"")</f>
        <v>Weak</v>
      </c>
      <c r="K5" s="109" t="s">
        <v>39114</v>
      </c>
      <c r="L5" s="109" t="str">
        <f>IFERROR(VLOOKUP(D5,DB!A:I,9,0),"")</f>
        <v>Latis</v>
      </c>
    </row>
    <row r="6" spans="1:13">
      <c r="A6" s="109"/>
      <c r="B6" s="109" t="str">
        <f>IFERROR(VLOOKUP(D6,DB!A:K,11,0),"")</f>
        <v/>
      </c>
      <c r="C6" s="109"/>
      <c r="D6" s="109"/>
      <c r="E6" s="109"/>
      <c r="F6" s="109"/>
      <c r="G6" s="111">
        <f ca="1">IFERROR(NOW()-F6,"")</f>
        <v>45979.792112847223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45979.792112847223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45979.792112847223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45979.792112847223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45979.792112847223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45979.792112847223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45979.792112847223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45979.792112847223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45979.792112847223</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45979.792112847223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45979.792112847223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45979.792112847223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45979.792112847223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45979.792112847223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45979.792112847223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45979.792112847223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45979.792112847223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45979.792112847223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45979.792112847223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45979.792112847223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45979.792112847223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45979.792112847223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45979.792112847223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45979.792112847223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45979.792112847223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45979.792112847223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45979.792112847223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45979.792112847223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45979.792112847223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45979.792112847223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45979.792112847223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45979.792112847223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45979.792112847223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45979.792112847223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45979.792112847223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45979.792112847223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45979.792112847223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45979.792112847223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45979.792112847223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45979.792112847223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45979.792112847223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45979.792112847223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45979.792112847223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45979.792112847223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45979.792112847223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45979.792112847223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45979.792112847223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45979.792112847223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45979.792112847223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45979.792112847223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45979.792112847223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45979.792112847223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45979.792112847223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45979.792112847223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45979.792112847223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45979.792112847223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45979.792112847223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45979.792112847223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45979.792112847223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45979.792112847223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45979.792112847223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45979.792112847223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45979.792112847223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45979.792112847223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45979.792112847223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45979.792112847223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45979.792112847223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45979.792112847223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45979.792112847223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45979.792112847223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45979.792112847223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45979.792112847223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45979.792112847223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45979.792112847223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45979.792112847223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45979.792112847223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45979.792112847223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45979.792112847223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45979.792112847223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45979.792112847223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45979.792112847223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45979.792112847223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45979.792112847223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45979.792112847223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45979.792112847223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45979.792112847223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45979.792112847223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45979.792112847223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45979.792112847223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45979.792112847223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45979.792112847223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45979.792112847223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45979.792112847223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45979.792112847223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45979.792112847223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45979.792112847223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45979.792112847223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45979.792112847223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45979.792112847223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45979.792112847223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45979.792112847223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45979.792112847223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45979.792112847223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45979.792112847223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45979.792112847223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45979.792112847223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45979.792112847223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45979.792112847223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45979.792112847223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45979.792112847223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45979.792112847223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45979.792112847223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45979.792112847223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45979.792112847223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45979.792112847223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45979.792112847223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45979.792112847223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45979.792112847223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45979.792112847223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45979.792112847223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45979.792112847223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45979.792112847223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45979.792112847223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45979.792112847223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45979.792112847223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45979.792112847223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45979.792112847223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45979.792112847223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45979.792112847223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45979.792112847223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45979.792112847223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45979.792112847223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45979.792112847223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45979.792112847223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45979.792112847223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45979.792112847223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45979.792112847223</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45979.792112847223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45979.792112847223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45979.792112847223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45979.792112847223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45979.792112847223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45979.792112847223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45979.792112847223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45979.792112847223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45979.792112847223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45979.792112847223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45979.792112847223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45979.792112847223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45979.792112847223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45979.792112847223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45979.792112847223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45979.792112847223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45979.792112847223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45979.792112847223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45979.792112847223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45979.792112847223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45979.792112847223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45979.792112847223</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45979.792112847223</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45979.792112847223</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45979.792112847223</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45979.792112847223</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45979.792112847223</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45979.792112847223</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39115</v>
      </c>
      <c r="B2" s="119" t="str">
        <f>IFERROR(VLOOKUP(D2,DB!A:K,11,0),"")</f>
        <v>R6</v>
      </c>
      <c r="C2" s="120">
        <v>1</v>
      </c>
      <c r="D2" s="119" t="s">
        <v>30280</v>
      </c>
      <c r="E2" s="109" t="s">
        <v>39021</v>
      </c>
      <c r="F2" s="121">
        <v>45979.705289351848</v>
      </c>
      <c r="G2" s="104">
        <f t="shared" ref="G2:G40" ca="1" si="0">IFERROR(NOW()-F2,"-")</f>
        <v>8.6823495374119375E-2</v>
      </c>
      <c r="H2" s="121">
        <v>45979.667581018519</v>
      </c>
      <c r="I2" s="119" t="str">
        <f>IFERROR(VLOOKUP(D2,DB!A:F,6,0),"")</f>
        <v>SCECO</v>
      </c>
      <c r="J2" s="119" t="str">
        <f>IFERROR(VLOOKUP(D2,DB!A:G,7,0),"")</f>
        <v>Dead+No BB Design</v>
      </c>
      <c r="K2" s="122" t="s">
        <v>39116</v>
      </c>
      <c r="L2" s="123" t="str">
        <f>IFERROR(VLOOKUP(D2,DB!A:I,9,0),"")</f>
        <v>Latis</v>
      </c>
    </row>
    <row r="3" spans="1:16382" ht="31.5" customHeight="1">
      <c r="A3" s="118"/>
      <c r="B3" s="119" t="str">
        <f>IFERROR(VLOOKUP(D3,DB!A:K,11,0),"")</f>
        <v>R6</v>
      </c>
      <c r="C3" s="120"/>
      <c r="D3" s="119" t="s">
        <v>30063</v>
      </c>
      <c r="E3" s="109"/>
      <c r="F3" s="121"/>
      <c r="G3" s="104">
        <f t="shared" ca="1" si="0"/>
        <v>45979.792112847223</v>
      </c>
      <c r="H3" s="121"/>
      <c r="I3" s="119" t="str">
        <f>IFERROR(VLOOKUP(D3,DB!A:F,6,0),"")</f>
        <v>SCECO</v>
      </c>
      <c r="J3" s="119" t="str">
        <f>IFERROR(VLOOKUP(D3,DB!A:G,7,0),"")</f>
        <v>Dead</v>
      </c>
      <c r="K3" s="122" t="s">
        <v>39117</v>
      </c>
      <c r="L3" s="123" t="str">
        <f>IFERROR(VLOOKUP(D3,DB!A:I,9,0),"")</f>
        <v>Latis</v>
      </c>
    </row>
    <row r="4" spans="1:16382" ht="31.5" customHeight="1">
      <c r="A4" s="118"/>
      <c r="B4" s="119" t="str">
        <f>IFERROR(VLOOKUP(D4,DB!A:K,11,0),"")</f>
        <v/>
      </c>
      <c r="C4" s="120"/>
      <c r="D4" s="119"/>
      <c r="E4" s="109"/>
      <c r="F4" s="121"/>
      <c r="G4" s="104">
        <f t="shared" ca="1" si="0"/>
        <v>45979.792112847223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45979.792112847223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45979.792112847223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45979.792112847223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45979.792112847223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45979.792112847223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45979.792112847223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45979.792112847223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45979.792112847223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45979.792112847223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45979.792112847223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45979.792112847223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45979.792112847223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45979.792112847223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45979.792112847223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45979.792112847223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45979.792112847223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45979.792112847223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45979.792112847223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45979.792112847223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45979.792112847223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45979.792112847223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45979.792112847223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45979.792112847223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45979.792112847223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45979.792112847223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45979.792112847223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45979.792112847223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45979.792112847223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45979.792112847223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45979.792112847223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45979.792112847223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45979.792112847223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45979.792112847223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45979.792112847223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45979.792112847223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45979.792112847223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ref="G41:G74" ca="1" si="1">IFERROR(NOW()-F41,"-")</f>
        <v>45979.792112847223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45979.792112847223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45979.792112847223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45979.792112847223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45979.792112847223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45979.792112847223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45979.792112847223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45979.792112847223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45979.792112847223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45979.792112847223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45979.792112847223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45979.792112847223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45979.792112847223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45979.792112847223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45979.792112847223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45979.792112847223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45979.792112847223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45979.792112847223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45979.792112847223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45979.792112847223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45979.792112847223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45979.792112847223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45979.792112847223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45979.792112847223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45979.792112847223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45979.792112847223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45979.792112847223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45979.792112847223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45979.792112847223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45979.792112847223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45979.792112847223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45979.792112847223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45979.792112847223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45979.792112847223</v>
      </c>
      <c r="H74" s="121"/>
      <c r="I74" s="119" t="str">
        <f>IFERROR(VLOOKUP(D74,DB!A:F,6,0),"")</f>
        <v/>
      </c>
      <c r="J74" s="119" t="str">
        <f>IFERROR(VLOOKUP(D74,DB!A:G,7,0),"")</f>
        <v/>
      </c>
      <c r="K74" s="122"/>
      <c r="L74" s="123" t="str">
        <f>IFERROR(VLOOKUP(D74,DB!A:I,9,0),"")</f>
        <v/>
      </c>
    </row>
  </sheetData>
  <dataValidations count="2">
    <dataValidation allowBlank="1" showInputMessage="1" showErrorMessage="1" sqref="E1" xr:uid="{9E1BC488-8814-4F8A-8DBE-742B3278AB71}"/>
    <dataValidation type="list" allowBlank="1" showInputMessage="1" showErrorMessage="1" sqref="E2:E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2025-11-18T16:00:42Z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