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78" documentId="120_S{2AC9BD13-BADA-5192-A53E-5A8FF88502F6}" xr6:coauthVersionLast="47" xr6:coauthVersionMax="47" xr10:uidLastSave="{B9152291-A1A1-405B-89A9-68F2372130E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<sst xmlns="http://schemas.openxmlformats.org/spreadsheetml/2006/main" count="180293" uniqueCount="39127">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</sst>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313.96536111111345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45976.91378703704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45976.91378703704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45976.91378703704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45976.91378703704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45976.91378703704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45976.91378703704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45976.91378703704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45976.91378703704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45976.91378703704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45976.91378703704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45976.91378703704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45976.91378703704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45976.91378703704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45976.91378703704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45976.91378703704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45976.91378703704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45976.91378703704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45976.91378703704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45976.91378703704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45976.91378703704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45976.91378703704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45976.91378703704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45976.91378703704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45976.91378703704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45976.91378703704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45976.91378703704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45976.91378703704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45976.91378703704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45976.91378703704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45976.91378703704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45976.91378703704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45976.91378703704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45976.91378703704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45976.91378703704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45976.91378703704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45976.91378703704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45976.91378703704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45976.91378703704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45976.91378703704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45976.91378703704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45976.91378703704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45976.91378703704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45976.91378703704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45976.91378703704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45976.91378703704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45976.91378703704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45976.91378703704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45976.91378703704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45976.91378703704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45976.91378703704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45976.91378703704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45976.91378703704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45976.91378703704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45976.91378703704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45976.91378703704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45976.91378703704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45976.91378703704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45976.91378703704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45976.91378703704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45976.91378703704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45976.91378703704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45976.91378703704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45976.91378703704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45976.91378703704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45976.91378703704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45976.91378703704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45976.91378703704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45976.91378703704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45976.91378703704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45976.91378703704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45976.91378703704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45976.91378703704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45976.91378703704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45976.91378703704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45976.91378703704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45976.91378703704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45976.91378703704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45976.91378703704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45976.91378703704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45976.91378703704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45976.91378703704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45976.91378703704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45976.91378703704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45976.91378703704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45976.91378703704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45976.91378703704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A1B0BCE7-2B98-448E-8F09-21C213AAA51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151.91394907407812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0.47744444444833789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0.19069675925857155</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45976.91378703704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45976.91378703704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45976.91378703704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45976.91378703704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45976.91378703704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45976.91378703704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45976.91378703704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45976.91378703704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45976.91378703704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45976.91378703704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45976.91378703704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45976.91378703704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45976.91378703704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45976.91378703704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45976.91378703704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45976.91378703704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45976.91378703704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45976.91378703704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45976.91378703704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45976.91378703704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45976.91378703704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45976.91378703704</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45976.91378703704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45976.91378703704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45976.91378703704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45976.91378703704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45976.91378703704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45976.91378703704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45976.91378703704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45976.91378703704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45976.91378703704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45976.91378703704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45976.91378703704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45976.91378703704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45976.91378703704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45976.91378703704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45976.91378703704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45976.91378703704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45976.91378703704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45976.91378703704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45976.91378703704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45976.91378703704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45976.91378703704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45976.91378703704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45976.91378703704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45976.91378703704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45976.91378703704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45976.91378703704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45976.91378703704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45976.91378703704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45976.91378703704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45976.91378703704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45976.91378703704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45976.91378703704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45976.91378703704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45976.91378703704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45976.91378703704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45976.91378703704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45976.91378703704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45976.91378703704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45976.91378703704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45976.91378703704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45976.91378703704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45976.91378703704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45976.91378703704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45976.91378703704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45976.91378703704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45976.91378703704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45976.91378703704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45976.91378703704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45976.91378703704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45976.91378703704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45976.91378703704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45976.91378703704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45976.91378703704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45976.91378703704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45976.91378703704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45976.91378703704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45976.91378703704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45976.91378703704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45976.91378703704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45976.91378703704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45976.91378703704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45976.91378703704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45976.91378703704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45976.91378703704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45976.91378703704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45976.91378703704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45976.91378703704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45976.91378703704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45976.91378703704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45976.91378703704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45976.91378703704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45976.91378703704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45976.91378703704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45976.91378703704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45976.91378703704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45976.91378703704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45976.91378703704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45976.91378703704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45976.91378703704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45976.91378703704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45976.91378703704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45976.91378703704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45976.91378703704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45976.91378703704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45976.91378703704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45976.91378703704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45976.91378703704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45976.91378703704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45976.91378703704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45976.91378703704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45976.91378703704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45976.91378703704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45976.91378703704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45976.91378703704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45976.91378703704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45976.91378703704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45976.91378703704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45976.91378703704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45976.91378703704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45976.91378703704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45976.91378703704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45976.91378703704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45976.91378703704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45976.91378703704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45976.91378703704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45976.91378703704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45976.91378703704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45976.91378703704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45976.91378703704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45976.91378703704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45976.91378703704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45976.91378703704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45976.91378703704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45976.91378703704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45976.91378703704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45976.91378703704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45976.91378703704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45976.91378703704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45976.91378703704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45976.91378703704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45976.91378703704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45976.91378703704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45976.91378703704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45976.91378703704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45976.91378703704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45976.91378703704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45976.91378703704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45976.91378703704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45976.91378703704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45976.91378703704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45976.91378703704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45976.91378703704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45976.91378703704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45976.91378703704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45976.91378703704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45976.91378703704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45976.91378703704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45976.91378703704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45976.91378703704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45976.91378703704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45976.91378703704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45976.91378703704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45976.91378703704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45976.91378703704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45976.91378703704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45976.91378703704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45976.91378703704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45976.91378703704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45976.91378703704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45976.91378703704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45976.91378703704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45976.91378703704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45976.91378703704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45976.91378703704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45976.91378703704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45976.91378703704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45976.91378703704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45976.91378703704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45976.91378703704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45976.91378703704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45976.91378703704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45976.91378703704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45976.91378703704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45976.91378703704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45976.91378703704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45976.91378703704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45976.91378703704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45976.91378703704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45976.91378703704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45976.91378703704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45976.91378703704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45976.91378703704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45976.91378703704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45976.91378703704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45976.91378703704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45976.91378703704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45976.91378703704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45976.91378703704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45976.91378703704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45976.91378703704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45976.91378703704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45976.91378703704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45976.91378703704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45976.91378703704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45976.91378703704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45976.91378703704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45976.91378703704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45976.91378703704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45976.91378703704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45976.91378703704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45976.91378703704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45976.91378703704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45976.91378703704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45976.91378703704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45976.91378703704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45976.91378703704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45976.91378703704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45976.91378703704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45976.91378703704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45976.91378703704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45976.91378703704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45976.91378703704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45976.91378703704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45976.91378703704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45976.91378703704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45976.91378703704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45976.91378703704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45976.91378703704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45976.91378703704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45976.91378703704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45976.91378703704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45976.91378703704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45976.91378703704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45976.91378703704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45976.91378703704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45976.91378703704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45976.91378703704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45976.91378703704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45976.91378703704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45976.91378703704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45976.91378703704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45976.91378703704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45976.91378703704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45976.91378703704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45976.91378703704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45976.91378703704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45976.91378703704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45976.91378703704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45976.91378703704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45976.91378703704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45976.91378703704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45976.91378703704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45976.91378703704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45976.91378703704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45976.91378703704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45976.91378703704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45976.91378703704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45976.91378703704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45976.91378703704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45976.91378703704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45976.91378703704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45976.91378703704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45976.91378703704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45976.91378703704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45976.91378703704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45976.91378703704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45976.91378703704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45976.91378703704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45976.91378703704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45976.91378703704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45976.91378703704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45976.91378703704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45976.91378703704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45976.91378703704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45976.91378703704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45976.91378703704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45976.91378703704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45976.91378703704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45976.91378703704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45976.91378703704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45976.91378703704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45976.91378703704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45976.91378703704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45976.91378703704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45976.91378703704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45976.91378703704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45976.91378703704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45976.91378703704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45976.91378703704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45976.91378703704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45976.91378703704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45976.91378703704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45976.91378703704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45976.91378703704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45976.91378703704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45976.91378703704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45976.91378703704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45976.91378703704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45976.91378703704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45976.91378703704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45976.91378703704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45976.91378703704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45976.91378703704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45976.91378703704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45976.91378703704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45976.91378703704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45976.91378703704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45976.91378703704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45976.91378703704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45976.91378703704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45976.91378703704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45976.91378703704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45976.91378703704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45976.91378703704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45976.91378703704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45976.91378703704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45976.91378703704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45976.91378703704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45976.91378703704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45976.91378703704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45976.91378703704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45976.91378703704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45976.91378703704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45976.91378703704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45976.91378703704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45976.91378703704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45976.91378703704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45976.91378703704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45976.91378703704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45976.91378703704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45976.91378703704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45976.91378703704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45976.91378703704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45976.91378703704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45976.91378703704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45976.91378703704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45976.91378703704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45976.91378703704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45976.91378703704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45976.91378703704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45976.91378703704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45976.91378703704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45976.91378703704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45976.91378703704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45976.91378703704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45976.91378703704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45976.91378703704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45976.91378703704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45976.91378703704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45976.91378703704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45976.91378703704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45976.91378703704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45976.91378703704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45976.91378703704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45976.91378703704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45976.91378703704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45976.91378703704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45976.91378703704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45976.91378703704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45976.91378703704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45976.91378703704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45976.91378703704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45976.91378703704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45976.91378703704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45976.91378703704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45976.91378703704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45976.91378703704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45976.91378703704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45976.91378703704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45976.91378703704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45976.91378703704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45976.91378703704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45976.91378703704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45976.91378703704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45976.91378703704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45976.91378703704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45976.91378703704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45976.91378703704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45976.91378703704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45976.91378703704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45976.91378703704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45976.91378703704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45976.91378703704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45976.91378703704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45976.91378703704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45976.91378703704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45976.91378703704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45976.91378703704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45976.91378703704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45976.91378703704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45976.91378703704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45976.91378703704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45976.91378703704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45976.91378703704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45976.91378703704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45976.91378703704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45976.91378703704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45976.91378703704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45976.91378703704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45976.91378703704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45976.91378703704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45976.91378703704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45976.91378703704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45976.91378703704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45976.91378703704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45976.91378703704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45976.91378703704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45976.91378703704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45976.91378703704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45976.91378703704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45976.91378703704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45976.91378703704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45976.91378703704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45976.91378703704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45976.91378703704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45976.91378703704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45976.91378703704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45976.91378703704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45976.91378703704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45976.91378703704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45976.91378703704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45976.91378703704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45976.91378703704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45976.91378703704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45976.91378703704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45976.91378703704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45976.91378703704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45976.91378703704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45976.91378703704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45976.91378703704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45976.91378703704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45976.91378703704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45976.91378703704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45976.91378703704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45976.91378703704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45976.91378703704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45976.91378703704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45976.91378703704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45976.91378703704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45976.91378703704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45976.91378703704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45976.91378703704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45976.91378703704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45976.91378703704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45976.91378703704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45976.91378703704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45976.91378703704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45976.91378703704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45976.91378703704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45976.91378703704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45976.91378703704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45976.91378703704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45976.91378703704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45976.91378703704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45976.91378703704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45976.91378703704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45976.91378703704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45976.91378703704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45976.91378703704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45976.91378703704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45976.91378703704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45976.91378703704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45976.91378703704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45976.91378703704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45976.91378703704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45976.91378703704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45976.91378703704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45976.91378703704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45976.91378703704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45976.91378703704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45976.91378703704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45976.91378703704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45976.91378703704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45976.91378703704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45976.91378703704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45976.91378703704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45976.91378703704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45976.91378703704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45976.91378703704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45976.91378703704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45976.91378703704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45976.91378703704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45976.91378703704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45976.91378703704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45976.91378703704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45976.91378703704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45976.91378703704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45976.91378703704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45976.91378703704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45976.91378703704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45976.91378703704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45976.91378703704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45976.91378703704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45976.91378703704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45976.91378703704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45976.91378703704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45976.91378703704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45976.91378703704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45976.91378703704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45976.91378703704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45976.91378703704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45976.91378703704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45976.91378703704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45976.91378703704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45976.91378703704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45976.91378703704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45976.91378703704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45976.91378703704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45976.91378703704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45976.91378703704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45976.91378703704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45976.91378703704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45976.91378703704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45976.91378703704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45976.91378703704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45976.91378703704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45976.91378703704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45976.91378703704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45976.91378703704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45976.91378703704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45976.91378703704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45976.91378703704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45976.91378703704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45976.91378703704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45976.91378703704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45976.91378703704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45976.91378703704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45976.91378703704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45976.91378703704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45976.91378703704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45976.91378703704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45976.91378703704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45976.91378703704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45976.91378703704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45976.91378703704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45976.91378703704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45976.91378703704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45976.91378703704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45976.91378703704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45976.91378703704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45976.91378703704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45976.91378703704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45976.91378703704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45976.91378703704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45976.91378703704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45976.91378703704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45976.91378703704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45976.91378703704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45976.91378703704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45976.91378703704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45976.91378703704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45976.91378703704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45976.91378703704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45976.91378703704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45976.91378703704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45976.91378703704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45976.91378703704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45976.91378703704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45976.91378703704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45976.91378703704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45976.91378703704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45976.91378703704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45976.91378703704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45976.91378703704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45976.91378703704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45976.91378703704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45976.91378703704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45976.91378703704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45976.91378703704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45976.91378703704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45976.91378703704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45976.91378703704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45976.91378703704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45976.91378703704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45976.91378703704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45976.91378703704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45976.91378703704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45976.91378703704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45976.91378703704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45976.91378703704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45976.91378703704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45976.91378703704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45976.91378703704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45976.91378703704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45976.91378703704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45976.91378703704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45976.91378703704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45976.91378703704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45976.91378703704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45976.91378703704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45976.91378703704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45976.91378703704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45976.91378703704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45976.91378703704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45976.91378703704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45976.91378703704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45976.91378703704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45976.91378703704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45976.91378703704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45976.91378703704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45976.91378703704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45976.91378703704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45976.91378703704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45976.91378703704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45976.91378703704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45976.91378703704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45976.91378703704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45976.91378703704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45976.91378703704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45976.91378703704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45976.91378703704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45976.91378703704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45976.91378703704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45976.91378703704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45976.91378703704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45976.91378703704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45976.91378703704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45976.91378703704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45976.91378703704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45976.91378703704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45976.91378703704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45976.91378703704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45976.91378703704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45976.91378703704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45976.91378703704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45976.91378703704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45976.91378703704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45976.91378703704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45976.91378703704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45976.91378703704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45976.91378703704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45976.91378703704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45976.91378703704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45976.91378703704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45976.91378703704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45976.91378703704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45976.91378703704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45976.91378703704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45976.91378703704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45976.91378703704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45976.91378703704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45976.91378703704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45976.91378703704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45976.91378703704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45976.91378703704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45976.91378703704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45976.91378703704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45976.91378703704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45976.91378703704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45976.91378703704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45976.91378703704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45976.91378703704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45976.91378703704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45976.91378703704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45976.91378703704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45976.91378703704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45976.91378703704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45976.91378703704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45976.91378703704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45976.91378703704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45976.91378703704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45976.91378703704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45976.91378703704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45976.91378703704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45976.91378703704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45976.91378703704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45976.91378703704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45976.91378703704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45976.91378703704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45976.91378703704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45976.91378703704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45976.91378703704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45976.91378703704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45976.91378703704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45976.91378703704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45976.91378703704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45976.91378703704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45976.91378703704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45976.91378703704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45976.91378703704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45976.91378703704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45976.91378703704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45976.91378703704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45976.91378703704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45976.91378703704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45976.91378703704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45976.91378703704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45976.91378703704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45976.91378703704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45976.91378703704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45976.91378703704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45976.91378703704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45976.91378703704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45976.91378703704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45976.91378703704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45976.91378703704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45976.91378703704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45976.91378703704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45976.91378703704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45976.91378703704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45976.91378703704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45976.91378703704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45976.91378703704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45976.91378703704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45976.91378703704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45976.91378703704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45976.91378703704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45976.91378703704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45976.91378703704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45976.91378703704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45976.91378703704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45976.91378703704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45976.91378703704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45976.91378703704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45976.91378703704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45976.91378703704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45976.91378703704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45976.91378703704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45976.91378703704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45976.91378703704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45976.91378703704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45976.91378703704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45976.91378703704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45976.91378703704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45976.91378703704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45976.91378703704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45976.91378703704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45976.91378703704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45976.91378703704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45976.91378703704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45976.91378703704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45976.91378703704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45976.91378703704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45976.91378703704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45976.91378703704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45976.91378703704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45976.91378703704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45976.91378703704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45976.91378703704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45976.91378703704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45976.91378703704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45976.91378703704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45976.91378703704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45976.91378703704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45976.91378703704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45976.91378703704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45976.91378703704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45976.91378703704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45976.91378703704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45976.91378703704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45976.91378703704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45976.91378703704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45976.91378703704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45976.91378703704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45976.91378703704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45976.91378703704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45976.91378703704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45976.91378703704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45976.91378703704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45976.91378703704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45976.91378703704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45976.91378703704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45976.91378703704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45976.91378703704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45976.91378703704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45976.91378703704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45976.91378703704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45976.91378703704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45976.91378703704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45976.91378703704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45976.91378703704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45976.91378703704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45976.91378703704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45976.91378703704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45976.91378703704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45976.91378703704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45976.91378703704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45976.91378703704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45976.91378703704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45976.91378703704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45976.91378703704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45976.91378703704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45976.91378703704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45976.91378703704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45976.91378703704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45976.91378703704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45976.91378703704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45976.91378703704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45976.91378703704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45976.91378703704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45976.91378703704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45976.91378703704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45976.91378703704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45976.91378703704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45976.91378703704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45976.91378703704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45976.91378703704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45976.91378703704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45976.91378703704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45976.91378703704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45976.91378703704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45976.91378703704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45976.91378703704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45976.91378703704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45976.91378703704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45976.91378703704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45976.91378703704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45976.91378703704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45976.91378703704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45976.91378703704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45976.91378703704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45976.91378703704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45976.91378703704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45976.91378703704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45976.91378703704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45976.91378703704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45976.91378703704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45976.91378703704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45976.91378703704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45976.91378703704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45976.91378703704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45976.91378703704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45976.91378703704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45976.91378703704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45976.91378703704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45976.91378703704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45976.91378703704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45976.91378703704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45976.91378703704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45976.91378703704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45976.91378703704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45976.91378703704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45976.91378703704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45976.91378703704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45976.91378703704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45976.91378703704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45976.91378703704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45976.91378703704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45976.91378703704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45976.91378703704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45976.91378703704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45976.91378703704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45976.91378703704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45976.91378703704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45976.91378703704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45976.91378703704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45976.91378703704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45976.91378703704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45976.91378703704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45976.91378703704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45976.91378703704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45976.91378703704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45976.91378703704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45976.91378703704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45976.91378703704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45976.91378703704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45976.91378703704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45976.91378703704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45976.91378703704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45976.91378703704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45976.91378703704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45976.91378703704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45976.91378703704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45976.91378703704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45976.91378703704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45976.91378703704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45976.91378703704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45976.91378703704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45976.91378703704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45976.91378703704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45976.91378703704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45976.91378703704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45976.91378703704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45976.91378703704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45976.91378703704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45976.91378703704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45976.91378703704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45976.91378703704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45976.91378703704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45976.91378703704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45976.91378703704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45976.91378703704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45976.91378703704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45976.91378703704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45976.91378703704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45976.91378703704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45976.91378703704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45976.91378703704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45976.91378703704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45976.91378703704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45976.91378703704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45976.91378703704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45976.91378703704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45976.91378703704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45976.91378703704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45976.91378703704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45976.91378703704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45976.91378703704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45976.91378703704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45976.91378703704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45976.91378703704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45976.91378703704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45976.91378703704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45976.91378703704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45976.91378703704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45976.91378703704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45976.91378703704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45976.91378703704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45976.91378703704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45976.91378703704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45976.91378703704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45976.91378703704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45976.91378703704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45976.91378703704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45976.91378703704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45976.91378703704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45976.91378703704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45976.91378703704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45976.91378703704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45976.91378703704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45976.91378703704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45976.91378703704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45976.91378703704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45976.91378703704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45976.91378703704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45976.91378703704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45976.91378703704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45976.91378703704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45976.91378703704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45976.91378703704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45976.91378703704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45976.91378703704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45976.91378703704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45976.91378703704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45976.91378703704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45976.91378703704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45976.91378703704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45976.91378703704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45976.91378703704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45976.91378703704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45976.91378703704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45976.91378703704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45976.91378703704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45976.91378703704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45976.91378703704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45976.91378703704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45976.91378703704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45976.91378703704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45976.91378703704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45976.91378703704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45976.91378703704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45976.91378703704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45976.91378703704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45976.91378703704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45976.91378703704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45976.91378703704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45976.91378703704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45976.91378703704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45976.91378703704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45976.91378703704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45976.91378703704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45976.91378703704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45976.91378703704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45976.91378703704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45976.91378703704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45976.91378703704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45976.91378703704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45976.91378703704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45976.91378703704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45976.91378703704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45976.91378703704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45976.91378703704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45976.91378703704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45976.91378703704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45976.91378703704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45976.91378703704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45976.91378703704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45976.91378703704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45976.91378703704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45976.91378703704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45976.91378703704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45976.91378703704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45976.91378703704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45976.91378703704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45976.91378703704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45976.91378703704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45976.91378703704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45976.91378703704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45976.91378703704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45976.91378703704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45976.91378703704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45976.91378703704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45976.91378703704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45976.91378703704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45976.91378703704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45976.91378703704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45976.91378703704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45976.91378703704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45976.91378703704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45976.91378703704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45976.91378703704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45976.91378703704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45976.91378703704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45976.91378703704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45976.91378703704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45976.91378703704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45976.91378703704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45976.91378703704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45976.91378703704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45976.91378703704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45976.91378703704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45976.91378703704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45976.91378703704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45976.91378703704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45976.91378703704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273.43306944444339</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0.32467824074410601</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0.12751388888864312</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45976.91378703704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45976.91378703704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45976.91378703704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45976.91378703704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45976.91378703704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45976.91378703704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45976.91378703704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45976.91378703704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45976.91378703704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45976.91378703704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45976.91378703704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45976.91378703704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45976.91378703704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45976.91378703704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45976.91378703704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45976.91378703704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45976.91378703704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45976.91378703704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45976.91378703704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45976.91378703704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45976.91378703704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45976.91378703704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45976.91378703704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45976.91378703704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45976.91378703704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45976.91378703704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45976.91378703704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45976.91378703704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45976.91378703704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45976.91378703704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45976.91378703704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45976.91378703704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45976.91378703704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45976.91378703704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45976.91378703704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45976.91378703704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45976.91378703704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45976.91378703704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45976.91378703704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45976.91378703704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45976.91378703704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45976.91378703704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45976.91378703704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45976.91378703704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45976.91378703704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45976.91378703704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45976.91378703704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45976.91378703704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45976.91378703704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45976.91378703704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45976.91378703704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45976.91378703704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45976.91378703704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45976.91378703704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45976.91378703704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45976.91378703704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45976.91378703704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45976.91378703704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45976.91378703704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45976.91378703704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45976.91378703704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45976.91378703704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45976.91378703704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45976.91378703704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45976.91378703704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45976.91378703704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45976.91378703704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45976.91378703704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45976.91378703704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45976.91378703704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45976.91378703704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45976.91378703704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45976.91378703704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45976.91378703704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45976.91378703704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45976.91378703704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45976.91378703704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45976.91378703704</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85.081726851851272</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50.724909722222947</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28.252675925927178</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45976.91378703704</v>
      </c>
      <c r="H6" s="125">
        <v>45976.36105324074</v>
      </c>
      <c r="I6" s="124" t="str">
        <f>IFERROR(VLOOKUP(D6,DB!A:F,6,0),"")</f>
        <v>SCECO</v>
      </c>
      <c r="J6" s="124" t="str">
        <f>IFERROR(VLOOKUP(D6,DB!A:G,7,0),"")</f>
        <v>Good</v>
      </c>
      <c r="K6" s="124" t="s">
        <v>39125</v>
      </c>
      <c r="L6" s="124" t="str">
        <f>IFERROR(VLOOKUP(D6,DB!A:I,9,0),"")</f>
        <v>Latis</v>
      </c>
    </row>
    <row r="7" spans="1:13" s="106" customFormat="1" ht="30.75">
      <c r="A7" s="124" t="s">
        <v>39124</v>
      </c>
      <c r="B7" s="124" t="str">
        <f>IFERROR(VLOOKUP(D7,DB!A:K,11,0),"")</f>
        <v>R5</v>
      </c>
      <c r="C7" s="124">
        <v>1</v>
      </c>
      <c r="D7" s="124" t="s">
        <v>38282</v>
      </c>
      <c r="E7" s="124" t="s">
        <v>39021</v>
      </c>
      <c r="F7" s="124"/>
      <c r="G7" s="126">
        <f ca="1">IFERROR(NOW()-F7,"")</f>
        <v>45976.91378703704</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45976.91378703704</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45976.91378703704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45976.91378703704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45976.91378703704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45976.91378703704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45976.91378703704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45976.91378703704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45976.91378703704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45976.91378703704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45976.91378703704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45976.91378703704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45976.91378703704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45976.91378703704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45976.91378703704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45976.91378703704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45976.91378703704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45976.91378703704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45976.91378703704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45976.91378703704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45976.91378703704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45976.91378703704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45976.91378703704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45976.91378703704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45976.91378703704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45976.91378703704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45976.91378703704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45976.91378703704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45976.91378703704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45976.91378703704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45976.91378703704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45976.91378703704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45976.91378703704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45976.91378703704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45976.91378703704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45976.91378703704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45976.91378703704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45976.91378703704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45976.91378703704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45976.91378703704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45976.91378703704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45976.91378703704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45976.91378703704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45976.91378703704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45976.91378703704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45976.91378703704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45976.91378703704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45976.91378703704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45976.91378703704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45976.91378703704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45976.91378703704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45976.91378703704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45976.91378703704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45976.91378703704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45976.91378703704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45976.91378703704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45976.91378703704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45976.91378703704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45976.91378703704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45976.91378703704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45976.91378703704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45976.91378703704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45976.91378703704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45976.91378703704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45976.91378703704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45976.91378703704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45976.91378703704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45976.91378703704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45976.91378703704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45976.91378703704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45976.91378703704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45976.91378703704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45976.91378703704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45976.91378703704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45976.91378703704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45976.91378703704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45976.91378703704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45976.91378703704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45976.91378703704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45976.91378703704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45976.91378703704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45976.91378703704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45976.91378703704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45976.91378703704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45976.91378703704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45976.91378703704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45976.91378703704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45976.91378703704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45976.91378703704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45976.91378703704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45976.91378703704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45976.91378703704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45976.91378703704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45976.91378703704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45976.91378703704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45976.91378703704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45976.91378703704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45976.91378703704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45976.91378703704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45976.91378703704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45976.91378703704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45976.91378703704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45976.91378703704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45976.91378703704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45976.91378703704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45976.91378703704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45976.91378703704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45976.91378703704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45976.91378703704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45976.91378703704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45976.91378703704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45976.91378703704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45976.91378703704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45976.91378703704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45976.91378703704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45976.91378703704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45976.91378703704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45976.91378703704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45976.91378703704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45976.91378703704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45976.91378703704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45976.91378703704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45976.91378703704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45976.91378703704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45976.91378703704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45976.91378703704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45976.91378703704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45976.91378703704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45976.91378703704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45976.91378703704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45976.91378703704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45976.91378703704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45976.91378703704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45976.91378703704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45976.91378703704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45976.91378703704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45976.91378703704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45976.91378703704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45976.91378703704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45976.91378703704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45976.91378703704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45976.91378703704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45976.91378703704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45976.91378703704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45976.91378703704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45976.91378703704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45976.91378703704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45976.91378703704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45976.91378703704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45976.91378703704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45976.91378703704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45976.91378703704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45976.91378703704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45976.91378703704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45976.91378703704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45976.91378703704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45976.91378703704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45976.91378703704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45976.91378703704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45976.91378703704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45976.91378703704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45976.91378703704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45976.91378703704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45976.91378703704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45976.91378703704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45976.91378703704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45976.91378703704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45976.91378703704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45976.91378703704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45976.91378703704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45976.91378703704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45976.91378703704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45976.91378703704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45976.91378703704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45976.91378703704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45976.91378703704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45976.91378703704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45976.91378703704</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45976.91378703704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45976.91378703704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45976.91378703704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45976.91378703704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45976.91378703704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45976.91378703704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45976.91378703704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45976.91378703704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45976.91378703704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45976.91378703704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45976.91378703704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45976.91378703704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45976.91378703704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45976.91378703704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45976.91378703704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45976.91378703704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45976.91378703704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45976.91378703704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45976.91378703704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45976.91378703704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45976.91378703704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45976.91378703704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45976.91378703704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45976.91378703704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45976.91378703704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45976.91378703704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45976.91378703704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45976.91378703704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45976.91378703704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45976.91378703704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45976.91378703704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45976.91378703704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45976.91378703704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45976.91378703704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45976.91378703704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45976.91378703704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45976.91378703704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45976.91378703704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45976.91378703704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45976.91378703704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45976.91378703704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45976.91378703704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45976.91378703704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45976.91378703704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45976.91378703704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45976.91378703704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45976.91378703704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45976.91378703704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45976.91378703704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45976.91378703704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45976.91378703704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45976.91378703704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45976.91378703704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45976.91378703704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45976.91378703704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45976.91378703704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45976.91378703704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45976.91378703704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45976.91378703704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45976.91378703704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45976.91378703704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45976.91378703704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45976.91378703704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45976.91378703704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45976.91378703704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45976.91378703704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45976.91378703704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45976.91378703704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45976.91378703704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45976.91378703704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45976.91378703704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45976.91378703704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45976.91378703704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45976.91378703704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45976.91378703704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45976.91378703704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45976.91378703704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45976.91378703704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45976.91378703704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45976.91378703704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45976.91378703704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45976.91378703704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45976.91378703704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45976.91378703704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45976.91378703704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45976.91378703704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45976.91378703704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45976.91378703704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45976.91378703704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45976.91378703704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45976.91378703704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45976.91378703704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45976.91378703704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45976.91378703704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45976.91378703704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45976.91378703704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45976.91378703704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45976.91378703704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45976.91378703704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45976.91378703704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45976.91378703704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45976.91378703704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45976.91378703704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45976.91378703704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45976.91378703704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45976.91378703704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45976.91378703704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45976.91378703704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45976.91378703704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45976.91378703704</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2025-11-15T18:57:37Z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