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408" documentId="13_ncr:1_{F6CB121F-512D-4AA6-A0C1-0FB36C537598}" xr6:coauthVersionLast="47" xr6:coauthVersionMax="47" xr10:uidLastSave="{309FD8DB-B7B5-40A8-90D1-141804DDFA5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5" i="6" l="1"/>
  <c r="J35" i="6"/>
  <c r="I35" i="6"/>
  <c r="G35" i="6"/>
  <c r="B35" i="6"/>
  <c r="L34" i="6"/>
  <c r="J34" i="6"/>
  <c r="I34" i="6"/>
  <c r="G34" i="6"/>
  <c r="B34" i="6"/>
  <c r="L33" i="6"/>
  <c r="J33" i="6"/>
  <c r="I33" i="6"/>
  <c r="G33" i="6"/>
  <c r="B33" i="6"/>
  <c r="L32" i="6"/>
  <c r="J32" i="6"/>
  <c r="I32" i="6"/>
  <c r="G32" i="6"/>
  <c r="B32" i="6"/>
  <c r="L31" i="6"/>
  <c r="J31" i="6"/>
  <c r="I31" i="6"/>
  <c r="G31" i="6"/>
  <c r="B31" i="6"/>
  <c r="L30" i="6"/>
  <c r="J30" i="6"/>
  <c r="I30" i="6"/>
  <c r="G30" i="6"/>
  <c r="B30" i="6"/>
  <c r="L29" i="6"/>
  <c r="J29" i="6"/>
  <c r="I29" i="6"/>
  <c r="G29" i="6"/>
  <c r="B29" i="6"/>
  <c r="L28" i="6"/>
  <c r="J28" i="6"/>
  <c r="I28" i="6"/>
  <c r="G28" i="6"/>
  <c r="B28" i="6"/>
  <c r="L27" i="6"/>
  <c r="J27" i="6"/>
  <c r="I27" i="6"/>
  <c r="G27" i="6"/>
  <c r="B27" i="6"/>
  <c r="L26" i="6"/>
  <c r="J26" i="6"/>
  <c r="I26" i="6"/>
  <c r="G26" i="6"/>
  <c r="B26" i="6"/>
  <c r="L25" i="6"/>
  <c r="J25" i="6"/>
  <c r="I25" i="6"/>
  <c r="G25" i="6"/>
  <c r="B25" i="6"/>
  <c r="L24" i="6"/>
  <c r="J24" i="6"/>
  <c r="I24" i="6"/>
  <c r="G24" i="6"/>
  <c r="B24" i="6"/>
  <c r="L23" i="6"/>
  <c r="J23" i="6"/>
  <c r="I23" i="6"/>
  <c r="G23" i="6"/>
  <c r="B23" i="6"/>
  <c r="L22" i="6"/>
  <c r="J22" i="6"/>
  <c r="I22" i="6"/>
  <c r="G22" i="6"/>
  <c r="B22" i="6"/>
  <c r="L21" i="6"/>
  <c r="J21" i="6"/>
  <c r="I21" i="6"/>
  <c r="G21" i="6"/>
  <c r="B21" i="6"/>
  <c r="L20" i="6"/>
  <c r="J20" i="6"/>
  <c r="I20" i="6"/>
  <c r="G20" i="6"/>
  <c r="B20" i="6"/>
  <c r="L19" i="6"/>
  <c r="J19" i="6"/>
  <c r="I19" i="6"/>
  <c r="G19" i="6"/>
  <c r="B19" i="6"/>
  <c r="L18" i="6"/>
  <c r="J18" i="6"/>
  <c r="I18" i="6"/>
  <c r="G18" i="6"/>
  <c r="B18" i="6"/>
  <c r="L17" i="6"/>
  <c r="J17" i="6"/>
  <c r="I17" i="6"/>
  <c r="G17" i="6"/>
  <c r="B17" i="6"/>
  <c r="L16" i="6"/>
  <c r="J16" i="6"/>
  <c r="I16" i="6"/>
  <c r="G16" i="6"/>
  <c r="B16" i="6"/>
  <c r="B4" i="4"/>
  <c r="B5" i="4"/>
  <c r="G2" i="6"/>
  <c r="G3" i="6"/>
  <c r="G4" i="6"/>
  <c r="G5" i="6"/>
  <c r="G6" i="6"/>
  <c r="G7" i="6"/>
  <c r="G8" i="6"/>
  <c r="G9" i="6"/>
  <c r="G10" i="6"/>
  <c r="G11" i="6"/>
  <c r="G12" i="6"/>
  <c r="G13" i="6"/>
  <c r="G14" i="6"/>
  <c r="G1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<sst xmlns="http://schemas.openxmlformats.org/spreadsheetml/2006/main" count="180279" uniqueCount="39124">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</sst>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 totalsRowShown="0" headerRowDxfId="15" dataDxfId="14" headerRowBorderDxfId="12" tableBorderDxfId="13">
  <autoFilter ref="A1:L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299.98707557870512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45962.935501273147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45962.935501273147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45962.935501273147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45962.935501273147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45962.935501273147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45962.935501273147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45962.935501273147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45962.935501273147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45962.935501273147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45962.935501273147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45962.935501273147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45962.935501273147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45962.935501273147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45962.935501273147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45962.935501273147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45962.935501273147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45962.935501273147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45962.935501273147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45962.935501273147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45962.935501273147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45962.935501273147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45962.935501273147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45962.935501273147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45962.935501273147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45962.935501273147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45962.935501273147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45962.935501273147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45962.935501273147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45962.935501273147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45962.935501273147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45962.935501273147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45962.935501273147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45962.935501273147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45962.935501273147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45962.935501273147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45962.935501273147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45962.935501273147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45962.935501273147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45962.935501273147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45962.935501273147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45962.935501273147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45962.935501273147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45962.935501273147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45962.935501273147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45962.935501273147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45962.935501273147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45962.935501273147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45962.935501273147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45962.935501273147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45962.935501273147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45962.935501273147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45962.935501273147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45962.935501273147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45962.935501273147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45962.935501273147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45962.935501273147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45962.935501273147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45962.935501273147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45962.935501273147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45962.935501273147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45962.935501273147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45962.935501273147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45962.935501273147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45962.935501273147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45962.935501273147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45962.935501273147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45962.935501273147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45962.935501273147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45962.935501273147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45962.935501273147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45962.935501273147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45962.935501273147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45962.935501273147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45962.935501273147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45962.935501273147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45962.935501273147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45962.935501273147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45962.935501273147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45962.935501273147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45962.935501273147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45962.935501273147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45962.935501273147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45962.935501273147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45962.935501273147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45962.935501273147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45962.935501273147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45962.935501273147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45962.935501273147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45962.935501273147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45962.935501273147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45962.935501273147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45962.935501273147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45962.935501273147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45962.935501273147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45962.935501273147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45962.935501273147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45962.935501273147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45962.935501273147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45962.935501273147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45962.935501273147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45962.935501273147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45962.935501273147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45962.935501273147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45962.935501273147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45962.935501273147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45962.935501273147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45962.935501273147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45962.935501273147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45962.935501273147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45962.935501273147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45962.935501273147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45962.935501273147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45962.935501273147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45962.935501273147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45962.935501273147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45962.935501273147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45962.935501273147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137.93566354166978</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4.1934179398158449</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45962.935501273147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8.1716550921555609E-2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45962.935501273147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45962.935501273147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45962.935501273147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45962.935501273147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45962.935501273147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45962.935501273147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45962.935501273147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45962.935501273147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45962.935501273147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45962.935501273147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45962.935501273147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45962.935501273147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45962.935501273147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45962.935501273147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45962.935501273147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45962.935501273147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45962.935501273147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45962.935501273147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45962.935501273147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45962.935501273147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45962.935501273147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45962.935501273147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45962.935501273147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45962.935501273147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45962.935501273147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45962.935501273147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45962.935501273147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45962.935501273147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45962.935501273147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45962.935501273147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45962.935501273147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45962.935501273147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45962.935501273147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45962.935501273147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45962.935501273147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45962.935501273147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45962.935501273147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45962.935501273147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45962.935501273147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45962.935501273147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45962.935501273147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45962.935501273147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45962.935501273147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45962.935501273147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45962.935501273147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45962.935501273147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45962.935501273147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45962.935501273147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45962.935501273147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45962.935501273147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45962.935501273147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45962.935501273147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45962.935501273147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45962.935501273147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45962.935501273147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45962.935501273147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45962.935501273147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45962.935501273147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45962.935501273147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45962.935501273147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45962.935501273147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45962.935501273147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45962.935501273147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45962.935501273147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45962.935501273147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45962.935501273147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45962.935501273147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45962.935501273147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45962.935501273147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45962.935501273147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45962.935501273147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45962.935501273147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45962.935501273147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45962.935501273147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45962.935501273147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45962.935501273147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45962.935501273147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45962.935501273147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45962.935501273147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45962.935501273147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45962.935501273147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45962.935501273147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45962.935501273147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45962.935501273147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45962.935501273147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45962.935501273147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45962.935501273147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45962.935501273147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45962.935501273147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45962.935501273147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45962.935501273147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45962.935501273147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45962.935501273147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45962.935501273147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45962.935501273147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45962.935501273147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45962.935501273147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45962.935501273147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45962.935501273147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45962.935501273147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45962.935501273147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45962.935501273147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45962.935501273147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45962.935501273147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45962.935501273147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45962.935501273147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45962.935501273147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45962.935501273147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45962.935501273147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45962.935501273147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45962.935501273147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45962.935501273147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45962.935501273147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45962.935501273147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45962.935501273147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45962.935501273147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45962.935501273147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45962.935501273147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45962.935501273147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45962.935501273147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45962.935501273147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45962.935501273147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45962.935501273147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45962.935501273147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45962.935501273147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45962.935501273147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45962.935501273147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45962.935501273147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45962.935501273147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45962.935501273147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45962.935501273147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45962.935501273147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45962.935501273147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45962.935501273147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45962.935501273147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45962.935501273147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45962.935501273147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45962.935501273147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45962.935501273147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45962.935501273147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45962.935501273147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45962.935501273147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45962.935501273147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45962.935501273147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t="s">
        <v>18829</v>
      </c>
      <c r="E2" s="18"/>
      <c r="F2" s="20"/>
      <c r="G2" s="21">
        <f t="shared" ref="G2:G52" ca="1" si="0">IFERROR(NOW()-F2,"-")</f>
        <v>45962.935501504631</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45962.935501504631</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45962.935501504631</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45962.935501504631</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45962.935501504631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45962.935501504631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45962.935501504631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45962.935501504631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45962.935501504631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45962.935501504631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45962.935501504631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45962.935501504631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45962.935501504631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45962.935501504631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45962.935501504631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45962.935501504631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45962.935501504631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45962.935501504631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45962.935501504631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45962.935501504631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45962.935501504631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45962.935501504631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45962.935501504631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45962.935501504631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45962.935501504631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45962.935501504631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45962.935501504631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45962.935501504631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45962.935501504631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45962.935501504631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45962.935501504631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45962.935501504631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45962.935501504631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45962.935501504631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45962.935501504631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45962.935501504631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45962.935501504631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45962.935501504631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45962.935501504631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45962.935501504631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45962.935501504631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45962.935501504631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45962.935501504631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45962.935501504631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45962.935501504631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45962.935501504631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45962.935501504631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45962.935501504631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45962.935501504631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45962.935501504631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45962.935501504631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45962.935501504631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45962.935501504631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45962.935501504631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45962.935501504631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45962.935501504631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45962.935501504631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45962.935501504631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45962.935501504631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45962.935501504631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45962.935501504631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45962.935501504631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45962.935501504631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45962.935501504631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45962.935501504631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45962.935501504631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45962.935501504631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45962.935501504631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45962.935501504631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45962.935501504631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45962.935501504631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45962.935501504631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45962.935501504631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45962.935501504631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45962.935501504631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45962.935501504631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45962.935501504631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45962.935501504631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45962.935501504631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45962.935501504631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45962.935501504631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45962.935501504631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45962.935501504631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45962.935501504631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45962.935501504631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45962.935501504631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45962.935501504631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45962.935501504631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45962.935501504631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45962.935501504631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45962.935501504631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45962.935501504631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45962.935501504631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45962.935501504631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45962.935501504631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45962.935501504631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45962.935501504631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45962.935501504631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45962.935501504631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45962.935501504631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45962.935501504631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45962.935501504631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45962.935501504631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45962.935501504631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45962.935501504631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45962.935501504631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45962.935501504631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45962.935501504631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45962.935501504631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45962.935501504631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45962.935501504631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45962.935501504631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45962.935501504631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45962.935501504631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45962.935501504631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45962.935501504631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45962.935501504631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45962.935501504631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45962.935501504631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45962.935501504631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45962.935501504631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45962.935501504631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45962.935501504631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45962.935501504631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45962.935501504631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45962.935501504631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45962.935501504631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45962.935501504631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45962.935501504631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45962.935501504631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45962.935501504631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45962.935501504631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45962.935501504631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45962.935501504631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45962.935501504631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45962.935501504631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45962.935501504631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45962.935501504631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45962.935501504631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45962.935501504631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45962.935501504631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45962.935501504631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45962.935501504631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45962.935501504631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45962.935501504631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45962.935501504631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45962.935501504631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45962.935501504631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45962.935501504631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45962.935501504631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45962.935501504631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45962.935501504631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45962.935501504631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45962.935501504631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45962.935501504631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45962.935501504631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45962.935501504631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45962.935501504631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45962.935501504631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45962.935501504631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45962.935501504631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45962.935501504631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45962.935501504631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45962.935501504631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45962.935501504631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45962.935501504631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45962.935501504631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45962.935501504631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45962.935501504631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45962.935501504631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45962.935501504631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45962.935501504631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45962.935501504631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45962.935501504631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45962.935501504631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45962.935501504631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45962.935501504631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45962.935501504631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45962.935501504631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45962.935501504631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45962.935501504631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45962.935501504631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45962.935501504631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45962.935501504631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45962.935501504631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45962.935501504631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45962.935501504631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45962.935501504631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45962.935501504631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45962.935501504631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45962.935501504631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45962.935501504631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45962.935501504631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45962.935501504631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45962.935501504631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45962.935501504631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45962.935501504631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45962.935501504631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45962.935501504631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45962.935501504631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45962.935501504631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45962.935501504631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45962.935501504631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45962.935501504631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45962.935501504631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45962.935501504631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45962.935501504631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45962.935501504631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45962.935501504631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45962.935501504631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45962.935501504631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45962.935501504631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45962.935501504631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45962.935501504631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45962.935501504631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45962.935501504631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45962.935501504631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45962.935501504631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45962.935501504631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45962.935501504631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45962.935501504631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45962.935501504631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45962.935501504631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45962.935501504631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45962.935501504631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45962.935501504631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45962.935501504631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45962.935501504631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45962.935501504631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45962.935501504631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45962.935501504631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45962.935501504631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45962.935501504631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45962.935501504631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45962.935501504631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45962.935501504631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45962.935501504631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45962.935501504631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45962.935501504631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45962.935501504631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45962.935501504631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45962.935501504631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45962.935501504631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45962.935501504631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45962.935501504631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45962.935501504631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45962.935501504631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45962.935501504631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45962.935501504631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45962.935501504631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45962.935501504631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45962.935501504631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45962.935501504631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45962.935501504631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45962.935501504631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45962.935501504631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45962.935501504631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45962.935501504631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45962.935501504631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45962.935501504631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45962.935501504631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45962.935501504631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45962.935501504631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45962.935501504631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45962.935501504631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45962.935501504631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45962.935501504631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45962.935501504631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45962.935501504631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45962.935501504631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45962.935501504631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45962.935501504631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45962.935501504631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45962.935501504631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45962.935501504631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45962.935501504631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45962.935501504631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45962.935501504631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45962.935501504631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45962.935501504631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45962.935501504631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45962.935501504631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45962.935501504631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45962.935501504631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45962.935501504631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45962.935501504631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45962.935501504631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45962.935501504631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45962.935501504631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45962.935501504631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45962.935501504631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45962.935501504631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45962.935501504631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45962.935501504631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45962.935501504631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45962.935501504631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45962.935501504631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45962.935501504631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45962.935501504631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45962.935501504631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45962.935501504631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45962.935501504631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45962.935501504631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45962.935501504631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45962.935501504631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45962.935501504631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45962.935501504631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45962.935501504631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45962.935501504631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45962.935501504631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45962.935501504631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45962.935501504631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45962.935501504631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45962.935501504631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45962.935501504631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45962.935501504631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45962.935501504631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45962.935501504631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45962.935501504631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45962.935501504631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45962.935501504631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45962.935501504631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45962.935501504631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45962.935501504631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45962.935501504631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45962.935501504631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45962.935501504631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45962.935501504631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45962.935501504631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45962.935501504631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45962.935501504631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45962.935501504631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45962.935501504631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45962.935501504631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45962.935501504631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45962.935501504631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45962.935501504631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45962.935501504631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45962.935501504631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45962.935501504631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45962.935501504631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45962.935501504631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45962.935501504631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45962.935501504631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45962.935501504631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45962.935501504631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45962.935501504631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45962.935501504631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45962.935501504631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45962.935501504631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45962.935501504631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45962.935501504631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45962.935501504631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45962.935501504631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45962.935501504631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45962.935501504631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45962.935501504631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45962.935501504631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45962.935501504631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45962.935501504631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45962.935501504631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45962.935501504631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45962.935501504631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45962.935501504631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45962.935501504631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45962.935501504631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45962.935501504631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45962.935501504631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45962.935501504631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45962.935501504631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45962.935501504631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45962.935501504631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45962.935501504631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45962.935501504631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45962.935501504631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45962.935501504631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45962.935501504631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45962.935501504631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45962.935501504631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45962.935501504631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45962.935501504631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45962.935501504631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45962.935501504631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45962.935501504631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45962.935501504631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45962.935501504631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45962.935501504631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45962.935501504631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45962.935501504631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45962.935501504631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45962.935501504631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45962.935501504631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45962.935501504631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45962.935501504631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45962.935501504631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45962.935501504631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45962.935501504631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45962.935501504631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45962.935501504631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45962.935501504631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45962.935501504631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45962.935501504631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45962.935501504631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45962.935501504631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45962.935501504631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45962.935501504631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45962.935501504631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45962.935501504631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45962.935501504631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45962.935501504631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45962.935501504631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45962.935501504631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45962.935501504631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45962.935501504631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45962.935501504631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45962.935501504631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45962.935501504631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45962.935501504631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45962.935501504631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45962.935501504631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45962.935501504631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45962.935501504631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45962.935501504631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45962.935501504631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45962.935501504631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45962.935501504631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45962.935501504631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45962.935501504631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45962.935501504631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45962.935501504631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45962.935501504631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45962.935501504631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45962.935501504631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45962.935501504631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45962.935501504631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45962.935501504631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45962.935501504631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45962.935501504631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45962.935501504631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45962.935501504631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45962.935501504631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45962.935501504631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45962.935501504631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45962.935501504631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45962.935501504631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45962.935501504631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45962.935501504631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45962.935501504631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45962.935501504631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45962.935501504631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45962.935501504631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45962.935501504631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45962.935501504631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45962.935501504631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45962.935501504631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45962.935501504631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45962.935501504631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45962.935501504631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45962.935501504631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45962.935501504631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45962.935501504631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45962.935501504631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45962.935501504631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45962.935501504631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45962.935501504631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45962.935501504631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45962.935501504631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45962.935501504631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45962.935501504631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45962.935501504631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45962.935501504631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45962.935501504631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45962.935501504631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45962.935501504631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45962.935501504631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45962.935501504631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45962.935501504631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45962.935501504631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45962.935501504631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45962.935501504631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45962.935501504631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45962.935501504631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45962.935501504631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45962.935501504631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45962.935501504631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45962.935501504631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45962.935501504631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45962.935501504631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45962.935501504631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45962.935501504631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45962.935501504631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45962.935501504631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45962.935501504631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45962.935501504631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45962.935501504631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45962.935501504631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45962.935501504631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45962.935501504631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45962.935501504631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45962.935501504631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45962.935501504631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45962.935501504631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45962.935501504631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45962.935501504631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45962.935501504631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45962.935501504631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45962.935501504631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45962.935501504631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45962.935501504631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45962.935501504631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45962.935501504631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45962.935501504631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45962.935501504631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45962.935501504631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45962.935501504631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45962.935501504631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45962.935501504631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45962.935501504631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45962.935501504631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45962.935501504631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45962.935501504631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45962.935501504631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45962.935501504631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45962.935501504631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45962.935501504631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45962.935501504631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45962.935501504631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45962.935501504631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45962.935501504631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45962.935501504631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45962.935501504631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45962.935501504631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45962.935501504631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45962.935501504631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45962.935501504631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45962.935501504631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45962.935501504631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45962.935501504631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45962.935501504631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45962.935501504631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45962.935501504631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45962.935501504631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45962.935501504631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45962.935501504631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45962.935501504631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45962.935501504631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45962.935501504631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45962.935501504631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45962.935501504631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45962.935501504631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45962.935501504631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45962.935501504631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45962.935501504631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45962.935501504631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45962.935501504631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45962.935501504631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45962.935501504631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45962.935501504631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45962.935501504631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45962.935501504631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45962.935501504631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45962.935501504631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45962.935501504631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45962.935501504631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45962.935501504631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45962.935501504631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45962.935501504631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45962.935501504631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45962.935501504631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45962.935501504631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45962.935501504631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45962.935501504631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45962.935501504631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45962.935501504631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45962.935501504631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45962.935501504631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45962.935501504631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45962.935501504631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45962.935501504631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45962.935501504631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45962.935501504631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45962.935501504631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45962.935501504631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45962.935501504631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45962.935501504631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45962.935501504631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45962.935501504631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45962.935501504631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45962.935501504631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45962.935501504631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45962.935501504631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45962.935501504631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45962.935501504631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45962.935501504631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45962.935501504631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45962.935501504631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45962.935501504631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45962.935501504631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45962.935501504631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45962.935501504631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45962.935501504631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45962.935501504631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45962.935501504631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45962.935501504631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45962.935501504631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45962.935501504631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45962.935501504631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45962.935501504631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45962.935501504631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45962.935501504631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45962.935501504631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45962.935501504631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45962.935501504631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45962.935501504631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45962.935501504631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45962.935501504631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45962.935501504631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45962.935501504631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45962.935501504631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45962.935501504631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45962.935501504631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45962.935501504631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45962.935501504631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45962.935501504631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45962.935501504631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45962.935501504631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45962.935501504631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45962.935501504631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45962.935501504631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45962.935501504631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45962.935501504631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45962.935501504631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45962.935501504631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45962.935501504631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45962.935501504631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45962.935501504631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45962.935501504631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45962.935501504631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45962.935501504631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45962.935501504631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45962.935501504631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45962.935501504631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45962.935501504631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45962.935501504631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45962.935501504631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45962.935501504631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45962.935501504631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45962.935501504631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45962.935501504631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45962.935501504631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45962.935501504631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45962.935501504631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45962.935501504631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45962.935501504631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45962.935501504631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45962.935501504631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45962.935501504631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45962.935501504631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45962.935501504631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45962.935501504631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45962.935501504631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45962.935501504631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45962.935501504631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45962.935501504631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45962.935501504631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45962.935501504631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45962.935501504631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45962.935501504631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45962.935501504631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45962.935501504631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45962.935501504631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45962.935501504631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45962.935501504631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45962.935501504631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45962.935501504631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45962.935501504631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45962.935501504631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45962.935501504631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45962.935501504631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45962.935501504631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45962.935501504631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45962.935501504631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45962.935501504631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45962.935501504631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45962.935501504631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45962.935501504631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45962.935501504631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45962.935501504631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45962.935501504631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45962.935501504631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45962.935501504631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45962.935501504631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45962.935501504631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45962.935501504631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45962.935501504631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45962.935501504631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45962.935501504631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45962.935501504631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45962.935501504631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45962.935501504631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45962.935501504631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45962.935501504631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45962.935501504631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45962.935501504631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45962.935501504631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45962.935501504631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45962.935501504631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45962.935501504631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45962.935501504631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45962.935501504631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45962.935501504631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45962.935501504631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45962.935501504631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45962.935501504631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45962.935501504631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45962.935501504631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45962.935501504631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45962.935501504631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45962.935501504631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45962.935501504631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45962.935501504631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45962.935501504631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45962.935501504631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45962.935501504631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45962.935501504631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45962.935501504631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45962.935501504631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45962.935501504631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45962.935501504631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45962.935501504631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45962.935501504631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45962.935501504631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45962.935501504631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45962.935501504631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45962.935501504631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45962.935501504631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45962.935501504631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45962.935501504631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45962.935501504631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45962.935501504631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45962.935501504631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45962.935501504631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45962.935501504631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45962.935501504631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45962.935501504631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45962.935501504631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45962.935501504631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45962.935501504631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45962.935501504631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45962.935501504631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45962.935501504631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45962.935501504631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45962.935501504631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45962.935501504631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45962.935501504631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45962.935501504631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45962.935501504631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45962.935501504631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45962.935501504631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45962.935501504631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45962.935501504631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45962.935501504631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45962.935501504631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45962.935501504631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45962.935501504631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45962.935501504631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45962.935501504631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45962.935501504631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45962.935501504631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45962.935501504631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45962.935501504631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45962.935501504631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45962.935501504631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45962.935501504631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45962.935501504631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45962.935501504631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45962.935501504631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45962.935501504631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45962.935501504631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45962.935501504631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45962.935501504631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45962.935501504631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45962.935501504631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45962.935501504631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45962.935501504631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45962.935501504631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45962.935501504631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45962.935501504631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45962.935501504631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45962.935501504631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45962.935501504631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45962.935501504631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45962.935501504631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45962.935501504631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45962.935501504631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45962.935501504631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45962.935501504631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45962.935501504631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45962.935501504631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45962.935501504631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45962.935501504631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45962.935501504631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45962.935501504631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45962.935501504631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45962.935501504631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45962.935501504631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45962.935501504631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45962.935501504631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45962.935501504631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45962.935501504631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45962.935501504631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45962.935501504631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45962.935501504631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45962.935501504631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45962.935501504631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45962.935501504631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45962.935501504631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45962.935501504631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45962.935501504631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45962.935501504631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45962.935501504631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45962.935501504631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45962.935501504631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45962.935501504631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45962.935501504631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45962.935501504631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45962.935501504631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45962.935501504631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45962.935501504631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45962.935501504631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45962.935501504631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45962.935501504631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45962.935501504631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45962.935501504631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45962.935501504631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45962.935501504631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45962.935501504631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45962.935501504631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45962.935501504631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45962.935501504631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45962.935501504631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45962.935501504631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45962.935501504631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45962.935501504631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45962.935501504631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45962.935501504631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45962.935501504631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45962.935501504631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45962.935501504631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45962.935501504631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45962.935501504631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45962.935501504631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45962.935501504631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45962.935501504631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45962.935501504631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45962.935501504631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45962.935501504631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45962.935501504631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45962.935501504631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45962.935501504631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45962.935501504631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45962.935501504631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45962.935501504631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45962.935501504631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45962.935501504631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45962.935501504631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45962.935501504631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45962.935501504631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45962.935501504631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45962.935501504631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45962.935501504631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45962.935501504631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45962.935501504631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45962.935501504631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45962.935501504631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45962.935501504631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45962.935501504631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45962.935501504631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45962.935501504631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45962.935501504631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45962.935501504631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45962.935501504631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45962.935501504631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45962.935501504631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45962.935501504631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45962.935501504631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45962.935501504631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45962.935501504631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45962.935501504631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45962.935501504631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45962.935501504631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45962.935501504631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45962.935501504631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45962.935501504631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45962.935501504631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45962.935501504631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45962.935501504631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45962.935501504631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45962.935501504631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45962.935501504631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45962.935501504631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45962.935501504631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45962.935501504631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45962.935501504631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45962.935501504631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45962.935501504631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45962.935501504631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45962.935501504631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45962.935501504631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45962.935501504631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45962.935501504631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45962.935501504631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45962.935501504631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45962.935501504631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45962.935501504631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45962.935501504631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45962.935501504631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45962.935501504631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45962.935501504631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45962.935501504631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45962.935501504631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45962.935501504631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45962.935501504631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45962.935501504631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45962.935501504631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45962.935501504631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45962.935501504631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45962.935501504631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45962.935501504631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45962.935501504631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45962.935501504631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45962.935501504631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45962.935501504631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45962.935501504631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45962.935501504631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45962.935501504631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45962.935501504631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45962.935501504631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45962.935501504631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45962.935501504631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45962.935501504631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45962.935501504631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45962.935501504631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45962.935501504631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45962.935501504631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45962.935501504631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45962.935501504631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45962.935501504631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45962.935501504631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45962.935501504631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45962.935501504631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45962.935501504631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45962.935501504631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45962.935501504631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45962.935501504631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45962.935501504631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45962.935501504631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45962.935501504631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45962.935501504631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45962.935501504631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45962.935501504631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45962.935501504631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45962.935501504631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45962.935501504631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45962.935501504631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45962.935501504631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45962.935501504631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45962.935501504631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45962.935501504631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45962.935501504631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45962.935501504631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45962.935501504631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45962.935501504631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45962.935501504631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45962.935501504631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45962.935501504631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45962.935501504631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45962.935501504631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45962.935501504631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45962.935501504631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45962.935501504631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45962.935501504631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45962.935501504631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45962.935501504631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45962.935501504631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45962.935501504631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45962.935501504631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45962.935501504631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45962.935501504631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45962.935501504631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45962.935501504631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45962.935501504631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45962.935501504631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45962.935501504631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45962.935501504631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45962.935501504631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45962.935501504631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45962.935501504631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45962.935501504631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45962.935501504631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45962.935501504631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45962.935501504631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45962.935501504631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45962.935501504631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45962.935501504631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45962.935501504631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45962.935501504631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45962.935501504631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45962.935501504631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45962.935501504631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45962.935501504631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45962.935501504631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45962.935501504631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45962.935501504631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45962.935501504631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45962.935501504631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45962.935501504631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45962.935501504631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45962.935501504631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45962.935501504631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45962.935501504631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45962.935501504631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45962.935501504631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45962.935501504631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45962.935501504631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45962.935501504631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45962.935501504631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45962.935501504631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45962.935501504631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45962.935501504631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45962.935501504631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45962.935501504631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45962.935501504631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45962.935501504631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45962.935501504631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45962.935501504631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45962.935501504631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45962.935501504631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45962.935501504631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45962.935501504631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45962.935501504631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45962.935501504631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45962.935501504631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45962.935501504631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45962.935501504631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45962.935501504631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45962.935501504631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45962.935501504631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45962.935501504631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45962.935501504631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45962.935501504631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45962.935501504631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45962.935501504631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45962.935501504631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45962.935501504631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45962.935501504631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45962.935501504631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45962.935501504631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45962.935501504631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45962.935501504631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45962.935501504631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45962.935501504631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45962.935501504631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45962.935501504631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45962.935501504631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45962.935501504631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45962.935501504631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45962.935501504631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45962.935501504631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45962.935501504631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45962.935501504631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45962.935501504631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45962.935501504631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45962.935501504631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45962.935501504631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45962.935501504631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45962.935501504631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45962.935501504631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45962.935501504631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45962.935501504631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45962.935501504631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45962.935501504631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45962.935501504631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45962.935501504631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45962.935501504631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45962.935501504631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45962.935501504631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45962.935501504631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45962.935501504631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45962.935501504631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259.45478368055046</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1.9667512731466559</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28058</v>
      </c>
      <c r="E4" s="121" t="s">
        <v>39100</v>
      </c>
      <c r="F4" s="122">
        <v>45962.875289351854</v>
      </c>
      <c r="G4" s="123">
        <f ca="1">IFERROR(NOW()-F4,"")</f>
        <v>6.0211921292648185E-2</v>
      </c>
      <c r="H4" s="122">
        <v>45962.869039351855</v>
      </c>
      <c r="I4" s="118" t="str">
        <f>IFERROR(VLOOKUP(D4,DB!A:F,6,0),"")</f>
        <v>Generator-SG</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45962.935501273147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45962.935501273147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45962.935501273147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45962.935501273147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45962.935501273147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45962.935501273147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45962.935501273147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45962.935501273147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45962.935501273147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45962.935501273147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45962.935501273147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45962.935501273147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45962.935501273147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45962.935501273147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45962.935501273147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45962.935501273147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45962.935501273147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45962.935501273147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45962.935501273147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45962.935501273147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45962.935501273147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45962.935501273147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45962.935501273147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45962.935501273147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45962.935501273147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45962.935501273147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45962.935501273147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45962.935501273147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45962.935501273147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45962.935501273147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45962.935501273147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45962.935501273147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45962.935501273147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45962.935501273147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45962.935501273147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45962.935501273147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45962.935501273147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45962.935501273147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45962.935501273147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45962.935501273147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45962.935501273147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45962.935501273147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45962.935501273147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45962.935501273147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45962.935501273147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45962.935501273147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45962.935501273147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45962.935501273147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45962.935501273147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45962.935501273147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45962.935501273147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45962.935501273147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45962.935501273147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45962.935501273147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45962.935501273147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45962.935501273147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45962.935501273147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45962.935501273147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45962.935501273147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45962.935501273147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45962.935501273147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45962.935501273147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45962.935501273147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45962.935501273147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45962.935501273147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45962.935501273147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45962.935501273147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45962.935501273147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45962.935501273147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45962.935501273147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45962.935501273147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45962.935501504631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45962.935501504631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45962.935501504631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45962.935501504631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45962.935501504631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45962.935501504631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45962.935501504631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45962.935501504631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45962.935501504631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45962.935501504631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45962.935501504631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45962.935501504631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45962.935501504631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45962.935501504631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45962.935501504631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45962.935501504631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45962.935501504631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45962.935501504631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45962.935501504631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45962.935501504631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45962.935501504631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45962.935501504631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45962.935501504631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45962.935501504631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45962.935501504631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45962.935501504631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45962.935501504631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45962.935501504631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45962.935501504631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45962.935501504631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45962.935501504631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45962.935501504631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45962.935501504631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45962.935501504631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45962.935501504631</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45962.935501504631</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71.103441087958345</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36.746623958330019</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14.274390162034251</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45962.935501273147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45962.935501273147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45962.935501273147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45962.935501273147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45962.935501273147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45962.935501273147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45962.935501273147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45962.935501273147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45962.935501273147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45962.935501273147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45962.935501273147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45962.935501273147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45962.935501273147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45962.935501273147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45962.935501273147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45962.935501273147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45962.935501273147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45962.935501273147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45962.935501273147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45962.935501273147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45962.935501273147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45962.935501273147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45962.935501273147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45962.935501273147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45962.935501273147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45962.935501273147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45962.935501273147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45962.935501273147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45962.935501273147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45962.935501273147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45962.935501273147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45962.935501273147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45962.935501273147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45962.935501273147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45962.935501273147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45962.935501273147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45962.935501273147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45962.935501273147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45962.935501273147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45962.935501273147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45962.935501273147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45962.935501273147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45962.935501273147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45962.935501273147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45962.935501273147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45962.935501273147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45962.935501273147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45962.935501273147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45962.935501273147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45962.935501273147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45962.935501273147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45962.935501273147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45962.935501273147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45962.935501273147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45962.935501273147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45962.935501273147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45962.935501273147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45962.935501273147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45962.935501273147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45962.935501273147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45962.935501273147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45962.935501273147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45962.935501273147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45962.935501273147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45962.935501273147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45962.935501273147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45962.935501273147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45962.935501273147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45962.935501273147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45962.935501273147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45962.935501273147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45962.935501273147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45962.935501273147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45962.935501273147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45962.935501273147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45962.935501273147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45962.935501273147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45962.935501273147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45962.935501273147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45962.935501273147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45962.935501273147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45962.935501273147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45962.935501273147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45962.935501273147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45962.935501273147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45962.935501273147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45962.935501273147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45962.935501273147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45962.935501273147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45962.935501273147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45962.935501273147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45962.935501273147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45962.935501273147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45962.935501273147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45962.935501273147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45962.935501273147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45962.935501273147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45962.935501273147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45962.935501273147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45962.935501273147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45962.935501273147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45962.935501273147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45962.935501273147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45962.935501273147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45962.935501273147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45962.935501273147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45962.935501273147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45962.935501273147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45962.935501273147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45962.935501273147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45962.935501273147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45962.935501273147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45962.935501273147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45962.935501273147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45962.935501273147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45962.935501273147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45962.935501273147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45962.935501273147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45962.935501273147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45962.935501273147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45962.935501273147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45962.935501273147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45962.935501273147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45962.935501273147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45962.935501273147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45962.935501273147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45962.935501273147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45962.935501273147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45962.935501273147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45962.935501273147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45962.935501273147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45962.935501273147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45962.935501273147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45962.935501273147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45962.935501273147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45962.935501273147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45962.935501273147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45962.935501273147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45962.935501273147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45962.935501273147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45962.935501273147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45962.935501273147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45962.935501273147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45962.935501273147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45962.935501273147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45962.935501273147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45962.935501273147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45962.935501273147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45962.935501273147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45962.935501273147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45962.935501273147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45962.935501273147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45962.935501273147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45962.935501273147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45962.935501273147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45962.935501273147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45962.935501273147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45962.935501273147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45962.935501273147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45962.935501273147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45962.935501273147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45962.935501273147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45962.935501273147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45962.935501273147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45962.935501273147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45962.935501273147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45962.935501273147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45962.935501273147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45962.935501273147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45962.935501273147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45962.935501273147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45962.935501273147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45962.935501273147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45962.935501273147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45962.935501273147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45962.935501273147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45962.935501273147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45962.935501273147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45962.935501273147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45962.935501273147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45962.935501273147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45962.935501273147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45962.935501273147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45962.935501273147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45962.935501273147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45962.935501273147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45962.935501273147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45962.935501273147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45962.935501273147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45962.935501273147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45962.935501273147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45962.935501273147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45962.935501273147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45962.935501273147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45962.935501273147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45962.935501273147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45962.935501273147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45962.935501273147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45962.935501273147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45962.935501273147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45962.935501273147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45962.935501273147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45962.935501273147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45962.935501273147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45962.935501273147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45962.935501273147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45962.935501273147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45962.935501273147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45962.935501273147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45962.935501273147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45962.935501273147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45962.935501273147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45962.935501273147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45962.935501273147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45962.935501273147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45962.935501273147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45962.935501273147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45962.935501273147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45962.935501273147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45962.935501273147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45962.935501273147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45962.935501273147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45962.935501273147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45962.935501273147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45962.935501273147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45962.935501273147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45962.935501273147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45962.935501273147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45962.935501273147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45962.935501273147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45962.935501273147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45962.935501273147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45962.935501273147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45962.935501273147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45962.935501273147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45962.935501273147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45962.935501273147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45962.935501273147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45962.935501273147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45962.935501273147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45962.935501273147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45962.935501273147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45962.935501273147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45962.935501273147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45962.935501273147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45962.935501273147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45962.935501273147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45962.935501273147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45962.935501273147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45962.935501273147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45962.935501273147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45962.935501273147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45962.935501273147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45962.935501273147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45962.935501273147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45962.935501273147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45962.935501273147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45962.935501273147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45962.935501273147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45962.935501273147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45962.935501273147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45962.935501273147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45962.935501273147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45962.935501273147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45962.935501273147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45962.935501273147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45962.935501273147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45962.935501273147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45962.935501273147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45962.935501273147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45962.935501273147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45962.935501273147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45962.935501273147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45962.935501273147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45962.935501273147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45962.935501273147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45962.935501273147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45962.935501273147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45962.935501273147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45962.935501273147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45962.935501273147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45962.935501273147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45962.935501273147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45962.935501273147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45962.935501273147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45962.935501273147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45962.935501273147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45962.935501273147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45962.935501273147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45962.935501273147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45962.935501273147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45962.935501273147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45962.935501273147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45962.935501273147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45962.935501273147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45962.935501273147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45962.935501273147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45962.935501273147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45962.935501273147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45962.935501273147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45962.935501273147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45962.935501273147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45962.935501273147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45962.935501273147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45962.935501273147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45962.935501273147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45962.935501273147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45962.935501273147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45962.935501273147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45962.935501273147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45962.935501273147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45962.935501273147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45962.935501273147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45962.935501273147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45962.935501273147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45962.935501273147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45962.935501273147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45962.935501273147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45962.935501273147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45962.935501273147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45962.935501273147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45962.935501273147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45962.935501273147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45962.935501273147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45962.935501273147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45962.935501273147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45962.935501273147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45962.935501273147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45962.935501273147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45962.935501273147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45962.935501273147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45962.935501273147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45962.935501273147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45962.935501273147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45962.935501273147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45962.935501273147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45962.935501273147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45962.935501273147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45962.935501273147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45962.935501273147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45962.935501273147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45962.935501273147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45962.935501273147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45962.935501273147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45962.935501273147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45962.935501273147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45962.935501273147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45962.935501273147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45962.935501273147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45962.935501273147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45962.935501273147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45962.935501273147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45962.935501273147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45962.935501273147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45962.935501273147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45962.935501273147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45962.935501273147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45962.935501273147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45962.935501273147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45962.935501273147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45962.935501273147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45962.935501273147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45962.935501273147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45962.935501273147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45962.935501273147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45962.935501273147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45962.935501273147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45962.935501273147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45962.935501273147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45962.935501273147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45962.935501273147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45962.935501273147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45962.935501273147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45962.935501273147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45962.935501273147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45962.935501273147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45962.935501273147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45962.935501273147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45962.935501273147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45962.935501273147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45962.935501273147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45962.935501273147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45962.935501273147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tabSelected="1" topLeftCell="A10" workbookViewId="0">
      <selection activeCell="A26" sqref="A26:XFC3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45962.935501273147</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45962.935501273147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45962.935501273147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45962.935501273147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45962.935501273147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45962.935501273147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45962.935501273147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45962.935501273147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45962.935501273147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45962.935501273147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45962.935501273147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45962.935501273147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45962.935501273147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45962.935501273147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45962.935501273147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45962.935501273147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45962.935501273147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45962.935501273147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45962.935501273147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45962.935501273147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45962.935501273147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45962.935501273147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45962.935501273147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45962.935501273147</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45962.935501273147</v>
      </c>
      <c r="H26" s="106"/>
      <c r="I26" s="102" t="str">
        <f>IFERROR(VLOOKUP(D26,DB!A:F,6,0),"")</f>
        <v/>
      </c>
      <c r="J26" s="101" t="str">
        <f>IFERROR(VLOOKUP(D26,DB!A:G,7,0),"")</f>
        <v/>
      </c>
      <c r="K26" s="107"/>
      <c r="L26" s="108" t="str">
        <f>IFERROR(VLOOKUP(D26,DB!A:I,9,0),"")</f>
        <v/>
      </c>
    </row>
    <row r="27" spans="1:12" ht="31.5" customHeight="1">
      <c r="A27" s="103"/>
      <c r="B27" s="102" t="str">
        <f>IFERROR(VLOOKUP(D27,DB!A:K,11,0),"")</f>
        <v/>
      </c>
      <c r="C27" s="104"/>
      <c r="D27" s="102"/>
      <c r="E27" s="105"/>
      <c r="F27" s="106"/>
      <c r="G27" s="76">
        <f ca="1">IFERROR(NOW()-F27,"-")</f>
        <v>45962.935501273147</v>
      </c>
      <c r="H27" s="106"/>
      <c r="I27" s="102" t="str">
        <f>IFERROR(VLOOKUP(D27,DB!A:F,6,0),"")</f>
        <v/>
      </c>
      <c r="J27" s="101" t="str">
        <f>IFERROR(VLOOKUP(D27,DB!A:G,7,0),"")</f>
        <v/>
      </c>
      <c r="K27" s="107"/>
      <c r="L27" s="108" t="str">
        <f>IFERROR(VLOOKUP(D27,DB!A:I,9,0),"")</f>
        <v/>
      </c>
    </row>
    <row r="28" spans="1:12" ht="31.5" customHeight="1">
      <c r="A28" s="103"/>
      <c r="B28" s="102" t="str">
        <f>IFERROR(VLOOKUP(D28,DB!A:K,11,0),"")</f>
        <v/>
      </c>
      <c r="C28" s="104"/>
      <c r="D28" s="102"/>
      <c r="E28" s="105"/>
      <c r="F28" s="106"/>
      <c r="G28" s="76">
        <f ca="1">IFERROR(NOW()-F28,"-")</f>
        <v>45962.935501273147</v>
      </c>
      <c r="H28" s="106"/>
      <c r="I28" s="102" t="str">
        <f>IFERROR(VLOOKUP(D28,DB!A:F,6,0),"")</f>
        <v/>
      </c>
      <c r="J28" s="101" t="str">
        <f>IFERROR(VLOOKUP(D28,DB!A:G,7,0),"")</f>
        <v/>
      </c>
      <c r="K28" s="107"/>
      <c r="L28" s="108" t="str">
        <f>IFERROR(VLOOKUP(D28,DB!A:I,9,0),"")</f>
        <v/>
      </c>
    </row>
    <row r="29" spans="1:12" ht="31.5" customHeight="1">
      <c r="A29" s="103"/>
      <c r="B29" s="102" t="str">
        <f>IFERROR(VLOOKUP(D29,DB!A:K,11,0),"")</f>
        <v/>
      </c>
      <c r="C29" s="104"/>
      <c r="D29" s="102"/>
      <c r="E29" s="105"/>
      <c r="F29" s="106"/>
      <c r="G29" s="76">
        <f ca="1">IFERROR(NOW()-F29,"-")</f>
        <v>45962.935501273147</v>
      </c>
      <c r="H29" s="106"/>
      <c r="I29" s="102" t="str">
        <f>IFERROR(VLOOKUP(D29,DB!A:F,6,0),"")</f>
        <v/>
      </c>
      <c r="J29" s="101" t="str">
        <f>IFERROR(VLOOKUP(D29,DB!A:G,7,0),"")</f>
        <v/>
      </c>
      <c r="K29" s="107"/>
      <c r="L29" s="108" t="str">
        <f>IFERROR(VLOOKUP(D29,DB!A:I,9,0),"")</f>
        <v/>
      </c>
    </row>
    <row r="30" spans="1:12" ht="31.5" customHeight="1">
      <c r="A30" s="103"/>
      <c r="B30" s="102" t="str">
        <f>IFERROR(VLOOKUP(D30,DB!A:K,11,0),"")</f>
        <v/>
      </c>
      <c r="C30" s="104"/>
      <c r="D30" s="102"/>
      <c r="E30" s="105"/>
      <c r="F30" s="106"/>
      <c r="G30" s="76">
        <f ca="1">IFERROR(NOW()-F30,"-")</f>
        <v>45962.935501273147</v>
      </c>
      <c r="H30" s="106"/>
      <c r="I30" s="102" t="str">
        <f>IFERROR(VLOOKUP(D30,DB!A:F,6,0),"")</f>
        <v/>
      </c>
      <c r="J30" s="101" t="str">
        <f>IFERROR(VLOOKUP(D30,DB!A:G,7,0),"")</f>
        <v/>
      </c>
      <c r="K30" s="107"/>
      <c r="L30" s="108" t="str">
        <f>IFERROR(VLOOKUP(D30,DB!A:I,9,0),"")</f>
        <v/>
      </c>
    </row>
    <row r="31" spans="1:12" ht="31.5" customHeight="1">
      <c r="A31" s="103"/>
      <c r="B31" s="102" t="str">
        <f>IFERROR(VLOOKUP(D31,DB!A:K,11,0),"")</f>
        <v/>
      </c>
      <c r="C31" s="104"/>
      <c r="D31" s="102"/>
      <c r="E31" s="105"/>
      <c r="F31" s="106"/>
      <c r="G31" s="76">
        <f ca="1">IFERROR(NOW()-F31,"-")</f>
        <v>45962.935501273147</v>
      </c>
      <c r="H31" s="106"/>
      <c r="I31" s="102" t="str">
        <f>IFERROR(VLOOKUP(D31,DB!A:F,6,0),"")</f>
        <v/>
      </c>
      <c r="J31" s="101" t="str">
        <f>IFERROR(VLOOKUP(D31,DB!A:G,7,0),"")</f>
        <v/>
      </c>
      <c r="K31" s="107"/>
      <c r="L31" s="108" t="str">
        <f>IFERROR(VLOOKUP(D31,DB!A:I,9,0),"")</f>
        <v/>
      </c>
    </row>
    <row r="32" spans="1:12" ht="31.5" customHeight="1">
      <c r="A32" s="103"/>
      <c r="B32" s="102" t="str">
        <f>IFERROR(VLOOKUP(D32,DB!A:K,11,0),"")</f>
        <v/>
      </c>
      <c r="C32" s="104"/>
      <c r="D32" s="102"/>
      <c r="E32" s="105"/>
      <c r="F32" s="106"/>
      <c r="G32" s="76">
        <f ca="1">IFERROR(NOW()-F32,"-")</f>
        <v>45962.935501273147</v>
      </c>
      <c r="H32" s="106"/>
      <c r="I32" s="102" t="str">
        <f>IFERROR(VLOOKUP(D32,DB!A:F,6,0),"")</f>
        <v/>
      </c>
      <c r="J32" s="101" t="str">
        <f>IFERROR(VLOOKUP(D32,DB!A:G,7,0),"")</f>
        <v/>
      </c>
      <c r="K32" s="107"/>
      <c r="L32" s="108" t="str">
        <f>IFERROR(VLOOKUP(D32,DB!A:I,9,0),"")</f>
        <v/>
      </c>
    </row>
    <row r="33" spans="1:12" ht="31.5" customHeight="1">
      <c r="A33" s="103"/>
      <c r="B33" s="102" t="str">
        <f>IFERROR(VLOOKUP(D33,DB!A:K,11,0),"")</f>
        <v/>
      </c>
      <c r="C33" s="104"/>
      <c r="D33" s="102"/>
      <c r="E33" s="105"/>
      <c r="F33" s="106"/>
      <c r="G33" s="76">
        <f ca="1">IFERROR(NOW()-F33,"-")</f>
        <v>45962.935501273147</v>
      </c>
      <c r="H33" s="106"/>
      <c r="I33" s="102" t="str">
        <f>IFERROR(VLOOKUP(D33,DB!A:F,6,0),"")</f>
        <v/>
      </c>
      <c r="J33" s="101" t="str">
        <f>IFERROR(VLOOKUP(D33,DB!A:G,7,0),"")</f>
        <v/>
      </c>
      <c r="K33" s="107"/>
      <c r="L33" s="108" t="str">
        <f>IFERROR(VLOOKUP(D33,DB!A:I,9,0),"")</f>
        <v/>
      </c>
    </row>
    <row r="34" spans="1:12" ht="31.5" customHeight="1">
      <c r="A34" s="103"/>
      <c r="B34" s="102" t="str">
        <f>IFERROR(VLOOKUP(D34,DB!A:K,11,0),"")</f>
        <v/>
      </c>
      <c r="C34" s="104"/>
      <c r="D34" s="102"/>
      <c r="E34" s="105"/>
      <c r="F34" s="106"/>
      <c r="G34" s="76">
        <f ca="1">IFERROR(NOW()-F34,"-")</f>
        <v>45962.935501273147</v>
      </c>
      <c r="H34" s="106"/>
      <c r="I34" s="102" t="str">
        <f>IFERROR(VLOOKUP(D34,DB!A:F,6,0),"")</f>
        <v/>
      </c>
      <c r="J34" s="101" t="str">
        <f>IFERROR(VLOOKUP(D34,DB!A:G,7,0),"")</f>
        <v/>
      </c>
      <c r="K34" s="107"/>
      <c r="L34" s="108" t="str">
        <f>IFERROR(VLOOKUP(D34,DB!A:I,9,0),"")</f>
        <v/>
      </c>
    </row>
    <row r="35" spans="1:12" ht="31.5" customHeight="1">
      <c r="A35" s="103"/>
      <c r="B35" s="102" t="str">
        <f>IFERROR(VLOOKUP(D35,DB!A:K,11,0),"")</f>
        <v/>
      </c>
      <c r="C35" s="104"/>
      <c r="D35" s="102"/>
      <c r="E35" s="105"/>
      <c r="F35" s="106"/>
      <c r="G35" s="76">
        <f ca="1">IFERROR(NOW()-F35,"-")</f>
        <v>45962.935501273147</v>
      </c>
      <c r="H35" s="106"/>
      <c r="I35" s="102" t="str">
        <f>IFERROR(VLOOKUP(D35,DB!A:F,6,0),"")</f>
        <v/>
      </c>
      <c r="J35" s="101" t="str">
        <f>IFERROR(VLOOKUP(D35,DB!A:G,7,0),"")</f>
        <v/>
      </c>
      <c r="K35" s="107"/>
      <c r="L35" s="108"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2025-11-01T19:27:13Z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