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08" documentId="120_S{2AC9BD13-BADA-5192-A53E-5A8FF88502F6}" xr6:coauthVersionLast="47" xr6:coauthVersionMax="47" xr10:uidLastSave="{F9352807-1944-438A-B9B8-C3CC83E0833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<sst xmlns="http://schemas.openxmlformats.org/spreadsheetml/2006/main" count="181584" uniqueCount="39207">
  <si>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</si>
  <si>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</si>
  <si>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</si>
  <si>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</si>
  <si>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</si>
  <si>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</si>
  <si>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</si>
  <si>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</si>
  <si>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</si>
  <si>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</si>
  <si>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</si>
  <si>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</si>
  <si>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</si>
  <si>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</si>
  <si>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</si>
  <si>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</si>
  <si>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</si>
  <si>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</si>
  <si>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</si>
  <si>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</si>
  <si>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</si>
  <si>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</si>
  <si>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</si>
  <si>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</si>
  <si>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</si>
  <si>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</si>
  <si>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</si>
  <si>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</si>
  <si>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</si>
  <si>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</si>
  <si>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</si>
  <si>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</si>
  <si>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</si>
  <si>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</si>
  <si>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</si>
  <si>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</si>
  <si>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</si>
  <si>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</si>
  <si>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</si>
  <si>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</si>
  <si>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</si>
  <si>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</si>
  <si>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</si>
  <si>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</si>
  <si>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</si>
  <si>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</si>
  <si>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</si>
  <si>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</si>
  <si>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</si>
  <si>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</si>
  <si>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</si>
  <si>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</si>
  <si>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</si>
  <si>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</si>
  <si>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</si>
  <si>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</si>
  <si>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</si>
  <si>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</si>
  <si>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</si>
  <si>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</si>
  <si>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</si>
  <si>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</si>
  <si>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</si>
  <si>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</si>
  <si>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</si>
  <si>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</si>
  <si>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</si>
  <si>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</si>
  <si>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</si>
  <si>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</si>
  <si>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</si>
  <si>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</si>
  <si>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</si>
  <si>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</si>
  <si>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</si>
  <si>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</si>
  <si>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</si>
  <si>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</si>
  <si>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</si>
  <si>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</si>
  <si>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</si>
  <si>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</si>
  <si>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</si>
  <si>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</si>
  <si>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</si>
  <si>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</si>
  <si>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</si>
  <si>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</si>
  <si>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</si>
  <si>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</si>
  <si>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</si>
  <si>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</si>
  <si>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</si>
  <si>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</si>
  <si>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</si>
  <si>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</si>
  <si>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</si>
  <si>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</si>
  <si>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</si>
  <si>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</si>
  <si>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</si>
  <si>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</si>
  <si>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</si>
  <si>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</si>
  <si>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</si>
  <si>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</si>
  <si>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</si>
  <si>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</si>
  <si>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</si>
  <si>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</si>
  <si>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</si>
  <si>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</si>
  <si>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</si>
  <si>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</si>
  <si>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</si>
  <si>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</si>
  <si>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</si>
  <si>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</si>
  <si>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</si>
  <si>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</si>
  <si>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</si>
  <si>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</si>
  <si>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</si>
  <si>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</si>
  <si>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</si>
  <si>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</si>
  <si>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</si>
  <si>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</si>
  <si>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</si>
  <si>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</si>
  <si>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</si>
  <si>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</si>
  <si>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</si>
  <si>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</si>
  <si>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</si>
  <si>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</si>
  <si>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</si>
  <si>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</si>
  <si>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</si>
  <si>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</si>
  <si>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</si>
  <si>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</si>
  <si>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</si>
  <si>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</si>
  <si>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</si>
  <si>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</si>
  <si>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</si>
  <si>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</si>
  <si>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</si>
  <si>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</si>
  <si>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</si>
  <si>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</si>
  <si>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</si>
  <si>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</si>
  <si>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</si>
  <si>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</si>
  <si>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</si>
  <si>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</si>
  <si>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</si>
  <si>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</si>
  <si>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</si>
  <si>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</si>
  <si>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</si>
  <si>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</si>
  <si>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</si>
  <si>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</si>
  <si>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</si>
  <si>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</si>
  <si>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</si>
  <si>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</si>
  <si>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</si>
  <si>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</si>
  <si>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</si>
  <si>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</si>
  <si>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</si>
  <si>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</si>
  <si>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</si>
  <si>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</si>
  <si>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</si>
  <si>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</si>
  <si>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</si>
  <si>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</si>
  <si>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</si>
  <si>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</si>
  <si>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</si>
  <si>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</si>
  <si>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</si>
  <si>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</si>
  <si>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</si>
  <si>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</si>
  <si>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</si>
  <si>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</si>
  <si>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</si>
  <si>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</si>
  <si>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</si>
  <si>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</si>
  <si>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</si>
  <si>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</si>
  <si>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</si>
  <si>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</si>
  <si>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</si>
  <si>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</si>
  <si>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</si>
  <si>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</si>
  <si>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</si>
  <si>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</si>
  <si>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</si>
  <si>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</si>
  <si>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</si>
  <si>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</si>
  <si>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</si>
  <si>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</si>
  <si>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</si>
  <si>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</si>
  <si>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</si>
  <si>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</si>
  <si>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</si>
  <si>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</si>
  <si>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</si>
  <si>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</si>
  <si>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</si>
  <si>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</si>
  <si>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</si>
  <si>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</si>
  <si>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</si>
  <si>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</si>
  <si>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</si>
  <si>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</si>
  <si>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</si>
  <si>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</si>
  <si>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</si>
  <si>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</si>
  <si>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</si>
  <si>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</si>
  <si>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</si>
  <si>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</si>
  <si>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</si>
  <si>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</si>
  <si>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</si>
  <si>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</si>
  <si>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</si>
  <si>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</si>
  <si>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</si>
  <si>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</si>
  <si>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</si>
  <si>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</si>
  <si>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</si>
  <si>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</si>
  <si>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</si>
  <si>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</si>
  <si>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</si>
  <si>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</si>
  <si>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</si>
  <si>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</si>
  <si>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</si>
  <si>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</si>
  <si>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</si>
  <si>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</si>
  <si>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</si>
  <si>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</si>
  <si>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</si>
  <si>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</si>
  <si>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</si>
  <si>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</si>
  <si>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</si>
  <si>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</si>
  <si>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</si>
  <si>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</si>
  <si>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</si>
  <si>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</si>
  <si>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</si>
  <si>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</si>
  <si>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</si>
  <si>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</si>
  <si>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</si>
  <si>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</si>
  <si>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</si>
  <si>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</si>
  <si>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</si>
  <si>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</si>
  <si>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</si>
  <si>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</si>
  <si>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</si>
  <si>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</si>
  <si>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</si>
  <si>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</si>
  <si>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</si>
  <si>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</si>
  <si>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</si>
  <si>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</si>
  <si>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</si>
  <si>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</si>
  <si>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</si>
  <si>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</si>
  <si>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</si>
  <si>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</si>
  <si>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</si>
  <si>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</si>
  <si>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</si>
  <si>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</si>
  <si>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</si>
  <si>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</si>
  <si>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</si>
  <si>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</si>
  <si>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</si>
  <si>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</si>
  <si>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</si>
  <si>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</si>
  <si>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</si>
  <si>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</si>
  <si>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</si>
  <si>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</si>
  <si>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</si>
  <si>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</si>
  <si>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</si>
  <si>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</si>
  <si>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</si>
  <si>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</si>
  <si>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</si>
  <si>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</si>
  <si>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</si>
  <si>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</si>
  <si>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</si>
  <si>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</si>
  <si>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</si>
  <si>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</si>
  <si>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</si>
  <si>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</si>
  <si>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</si>
  <si>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</si>
  <si>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</si>
  <si>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</si>
  <si>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</si>
  <si>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</si>
  <si>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</si>
  <si>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</si>
  <si>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</si>
  <si>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</si>
  <si>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</si>
  <si>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</si>
  <si>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</si>
  <si>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</si>
  <si>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</si>
  <si>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</si>
  <si>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</si>
  <si>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</si>
  <si>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</si>
  <si>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</si>
  <si>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</si>
  <si>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</si>
  <si>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</si>
  <si>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</si>
  <si>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</si>
  <si>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</si>
  <si>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</si>
  <si>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</si>
  <si>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</si>
  <si>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</si>
  <si>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</si>
  <si>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</si>
  <si>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</si>
  <si>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</si>
  <si>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</si>
  <si>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</si>
  <si>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</si>
  <si>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</si>
  <si>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</si>
  <si>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</si>
  <si>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</si>
  <si>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</si>
  <si>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</si>
  <si>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</si>
  <si>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</si>
  <si>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</si>
  <si>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</si>
  <si>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</si>
  <si>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</si>
  <si>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</si>
  <si>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</si>
  <si>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</si>
  <si>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</si>
  <si>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</si>
  <si>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</si>
  <si>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</si>
  <si>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</si>
  <si>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</si>
  <si>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</si>
  <si>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</si>
  <si>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</si>
  <si>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</si>
  <si>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</si>
  <si>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</si>
  <si>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</si>
  <si>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</si>
  <si>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</si>
  <si>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</si>
  <si>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</si>
  <si>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</si>
  <si>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</si>
  <si>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</si>
  <si>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</si>
  <si>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</si>
  <si>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</si>
  <si>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</si>
  <si>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</si>
  <si>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</si>
  <si>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</si>
  <si>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</si>
  <si>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</si>
  <si>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</si>
  <si>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</si>
  <si>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</si>
  <si>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</si>
  <si>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</si>
  <si>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</si>
  <si>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</si>
  <si>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</si>
  <si>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</si>
  <si>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</si>
  <si>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</si>
  <si>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</si>
  <si>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</si>
  <si>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</si>
  <si>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</si>
  <si>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</si>
  <si>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</si>
  <si>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</si>
  <si>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</si>
  <si>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</si>
  <si>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</si>
  <si>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</si>
  <si>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</si>
  <si>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</si>
  <si>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</si>
  <si>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</si>
  <si>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</si>
  <si>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</si>
  <si>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</si>
  <si>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</si>
  <si>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</si>
  <si>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</si>
  <si>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</si>
  <si>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</si>
  <si>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</si>
  <si>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</si>
  <si>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</si>
  <si>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</si>
  <si>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</si>
  <si>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</si>
  <si>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</si>
  <si>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</si>
  <si>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</si>
  <si>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</si>
  <si>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</si>
  <si>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</si>
  <si>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</si>
  <si>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</si>
  <si>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</si>
  <si>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</si>
  <si>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</si>
  <si>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</si>
  <si>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</si>
  <si>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</si>
  <si>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</si>
  <si>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</si>
  <si>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</si>
  <si>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</si>
  <si>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</si>
  <si>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</si>
  <si>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</si>
  <si>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</si>
  <si>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</si>
  <si>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</si>
  <si>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</si>
  <si>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</si>
  <si>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</si>
  <si>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</si>
  <si>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</si>
  <si>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</si>
  <si>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</si>
  <si>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</si>
  <si>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</si>
  <si>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</si>
  <si>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</si>
  <si>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</si>
  <si>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</si>
  <si>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</si>
  <si>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</si>
  <si>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</si>
  <si>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</si>
  <si>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</si>
  <si>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</si>
  <si>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</si>
  <si>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</si>
  <si>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</si>
  <si>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</si>
  <si>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</si>
  <si>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</si>
  <si>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</si>
  <si>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</si>
  <si>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</si>
  <si>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</si>
  <si>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</si>
  <si>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</si>
  <si>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</si>
  <si>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</si>
  <si>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</si>
  <si>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</si>
  <si>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</si>
  <si>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</si>
  <si>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</si>
  <si>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</si>
  <si>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</si>
  <si>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</si>
  <si>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</si>
  <si>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</si>
  <si>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</si>
  <si>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</si>
  <si>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</si>
  <si>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</si>
  <si>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</si>
  <si>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</si>
  <si>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</si>
  <si>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</si>
  <si>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</si>
  <si>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</si>
  <si>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</si>
  <si>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</si>
  <si>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</si>
  <si>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</si>
  <si>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</si>
  <si>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</si>
  <si>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</si>
  <si>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</si>
  <si>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</si>
  <si>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</si>
  <si>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</si>
  <si>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</si>
  <si>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</si>
  <si>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</si>
  <si>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</si>
  <si>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</si>
  <si>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</si>
  <si>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</si>
  <si>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</si>
  <si>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</si>
  <si>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</si>
  <si>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</si>
  <si>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</si>
  <si>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</si>
  <si>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</si>
  <si>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</si>
  <si>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</si>
  <si>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</si>
  <si>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</si>
  <si>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</si>
  <si>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</si>
  <si>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</si>
  <si>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</si>
  <si>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</si>
  <si>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</si>
  <si>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</si>
  <si>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</si>
  <si>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</si>
  <si>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</si>
  <si>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</si>
  <si>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</si>
  <si>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</si>
  <si>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</si>
  <si>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</si>
  <si>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</si>
  <si>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</si>
  <si>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</si>
  <si>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</si>
  <si>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</si>
  <si>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</si>
  <si>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</si>
  <si>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</si>
  <si>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</si>
  <si>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</si>
  <si>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</si>
  <si>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</si>
  <si>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</si>
  <si>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</si>
  <si>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</si>
  <si>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</si>
  <si>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</si>
  <si>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</si>
  <si>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</si>
  <si>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</si>
  <si>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</si>
  <si>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</si>
  <si>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</si>
  <si>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</si>
  <si>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</si>
  <si>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</si>
  <si>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</si>
  <si>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</si>
  <si>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</si>
  <si>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</si>
  <si>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</si>
  <si>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</si>
  <si>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</si>
  <si>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</si>
  <si>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</si>
  <si>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</si>
  <si>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</si>
  <si>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</si>
  <si>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</si>
  <si>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</si>
  <si>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</si>
  <si>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</si>
  <si>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</si>
  <si>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</si>
  <si>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</si>
  <si>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</si>
  <si>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</si>
  <si>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</si>
  <si>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</si>
  <si>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</si>
  <si>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</si>
  <si>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</si>
  <si>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</si>
  <si>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</si>
  <si>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</si>
  <si>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</si>
  <si>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</si>
  <si>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</si>
  <si>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</si>
  <si>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</si>
  <si>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</si>
  <si>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</si>
  <si>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</si>
  <si>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</si>
  <si>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</si>
  <si>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</si>
  <si>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</si>
  <si>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</si>
  <si>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</si>
  <si>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</si>
  <si>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</si>
  <si>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</si>
  <si>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</si>
  <si>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</si>
  <si>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</si>
  <si>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</si>
  <si>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</si>
  <si>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</si>
  <si>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</si>
  <si>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</si>
  <si>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</si>
  <si>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</si>
  <si>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</si>
  <si>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</si>
  <si>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</si>
  <si>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</si>
  <si>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</si>
  <si>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</si>
  <si>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</si>
  <si>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</si>
  <si>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</si>
  <si>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</si>
  <si>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</si>
  <si>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</si>
  <si>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</si>
  <si>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</si>
  <si>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</si>
  <si>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</si>
  <si>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</si>
  <si>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</si>
  <si>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</si>
  <si>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</si>
  <si>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</si>
  <si>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</si>
  <si>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</si>
  <si>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</si>
  <si>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</si>
  <si>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</si>
  <si>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</si>
  <si>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</si>
  <si>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</si>
  <si>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</si>
  <si>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</si>
  <si>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</si>
  <si>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</si>
  <si>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</si>
  <si>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</si>
  <si>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</si>
  <si>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</si>
  <si>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</si>
  <si>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</si>
  <si>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</si>
  <si>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</si>
  <si>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</si>
  <si>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</si>
  <si>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</si>
  <si>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</si>
  <si>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</si>
  <si>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</si>
  <si>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</si>
  <si>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</si>
  <si>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</si>
  <si>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</si>
  <si>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</si>
  <si>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</si>
  <si>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</si>
  <si>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</si>
  <si>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</si>
  <si>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</si>
  <si>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</si>
  <si>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</si>
  <si>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</si>
  <si>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</si>
  <si>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</si>
  <si>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</si>
  <si>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</si>
  <si>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</si>
  <si>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</si>
  <si>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</si>
  <si>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</si>
  <si>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</si>
  <si>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</si>
  <si>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</si>
  <si>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</si>
  <si>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</si>
  <si>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</si>
  <si>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</si>
  <si>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</si>
  <si>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</si>
  <si>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</si>
  <si>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</si>
  <si>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</si>
  <si>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</si>
  <si>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</si>
  <si>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</si>
  <si>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</si>
  <si>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</si>
  <si>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</si>
  <si>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</si>
  <si>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</si>
  <si>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</si>
  <si>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</si>
  <si>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</si>
  <si>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</si>
  <si>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</si>
  <si>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</si>
  <si>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</si>
  <si>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</si>
  <si>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</si>
  <si>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</si>
  <si>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</si>
  <si>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</si>
  <si>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</si>
  <si>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</si>
  <si>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</si>
  <si>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</si>
  <si>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</si>
  <si>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</si>
  <si>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</si>
  <si>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</si>
  <si>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</si>
  <si>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</si>
  <si>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</si>
  <si>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</si>
  <si>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</si>
  <si>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</si>
  <si>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</si>
  <si>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</si>
  <si>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</si>
  <si>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</si>
  <si>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</si>
  <si>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</si>
  <si>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</si>
  <si>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</si>
  <si>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</si>
  <si>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</si>
  <si>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</si>
  <si>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</si>
  <si>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</si>
  <si>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</si>
  <si>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</si>
  <si>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</si>
  <si>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</si>
  <si>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</si>
  <si>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</si>
  <si>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</si>
  <si>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</si>
  <si>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</si>
  <si>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</si>
  <si>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</si>
  <si>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</si>
  <si>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</si>
  <si>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</si>
  <si>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</si>
  <si>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</si>
  <si>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</si>
  <si>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</si>
  <si>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</si>
  <si>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</si>
  <si>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</si>
  <si>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</si>
  <si>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</si>
  <si>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</si>
  <si>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</si>
  <si>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</si>
  <si>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</si>
  <si>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</si>
  <si>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</si>
  <si>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</si>
  <si>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</si>
  <si>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</si>
  <si>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</si>
  <si>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</si>
  <si>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</si>
  <si>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</si>
  <si>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</si>
  <si>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</si>
  <si>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</si>
  <si>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</si>
  <si>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</si>
  <si>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</si>
  <si>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</si>
  <si>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</si>
  <si>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</si>
  <si>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</si>
  <si>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</si>
  <si>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</si>
  <si>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</si>
  <si>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</si>
  <si>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</si>
  <si>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</si>
  <si>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</si>
  <si>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</si>
  <si>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</si>
  <si>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</si>
  <si>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</si>
  <si>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</si>
  <si>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</si>
  <si>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</si>
  <si>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</si>
  <si>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</si>
  <si>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</si>
  <si>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</si>
  <si>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</si>
  <si>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</si>
  <si>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</si>
  <si>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</si>
  <si>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</si>
  <si>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</si>
  <si>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</si>
  <si>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</si>
  <si>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</si>
  <si>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</si>
  <si>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</si>
  <si>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</si>
  <si>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</si>
  <si>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</si>
  <si>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</si>
  <si>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</si>
  <si>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</si>
  <si>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</si>
  <si>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</si>
  <si>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</si>
  <si>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</si>
  <si>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</si>
  <si>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</si>
  <si>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</si>
  <si>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</si>
  <si>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</si>
  <si>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</si>
  <si>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</si>
  <si>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</si>
  <si>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</si>
  <si>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</si>
  <si>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</si>
  <si>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</si>
  <si>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</si>
  <si>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</si>
  <si>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</si>
  <si>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</si>
  <si>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</si>
  <si>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</si>
  <si>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</si>
  <si>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</si>
  <si>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</si>
  <si>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</si>
  <si>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</si>
  <si>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</si>
  <si>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</si>
  <si>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</si>
  <si>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</si>
  <si>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</si>
  <si>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</si>
  <si>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</si>
  <si>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</si>
  <si>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</si>
  <si>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</si>
  <si>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</si>
  <si>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</si>
  <si>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</si>
  <si>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</si>
  <si>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</si>
  <si>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</si>
  <si>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</si>
  <si>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</si>
  <si>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</si>
  <si>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</si>
  <si>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</si>
  <si>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</si>
  <si>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</si>
  <si>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</si>
  <si>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</si>
  <si>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</si>
  <si>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</si>
  <si>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</si>
  <si>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</si>
  <si>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</si>
  <si>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</si>
  <si>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</si>
  <si>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</si>
  <si>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</si>
  <si>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</si>
  <si>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</si>
  <si>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</si>
  <si>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</si>
  <si>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</si>
  <si>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</si>
  <si>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</si>
  <si>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</si>
  <si>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</si>
  <si>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</si>
  <si>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</si>
  <si>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</si>
  <si>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</si>
  <si>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</si>
  <si>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</si>
  <si>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</si>
  <si>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</si>
  <si>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</si>
  <si>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</si>
  <si>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</si>
  <si>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</si>
  <si>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</si>
  <si>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</si>
  <si>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</si>
  <si>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</si>
  <si>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</si>
  <si>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</si>
  <si>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</si>
  <si>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</si>
  <si>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</si>
  <si>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</si>
  <si>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</si>
  <si>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</si>
  <si>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</si>
  <si>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</si>
  <si>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</si>
  <si>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</si>
  <si>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</si>
  <si>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</si>
  <si>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</si>
  <si>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</si>
  <si>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</si>
  <si>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</si>
  <si>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</si>
  <si>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</si>
  <si>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</si>
  <si>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</si>
  <si>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</si>
  <si>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</si>
  <si>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</si>
  <si>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</si>
  <si>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</si>
  <si>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</si>
  <si>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</si>
  <si>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</si>
  <si>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</si>
  <si>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</si>
  <si>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</si>
  <si>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</si>
  <si>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</si>
  <si>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</si>
  <si>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</si>
  <si>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</si>
  <si>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</si>
  <si>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</si>
  <si>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</si>
  <si>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</si>
  <si>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</si>
  <si>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</si>
  <si>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</si>
  <si>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</si>
  <si>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</si>
  <si>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</si>
  <si>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</si>
  <si>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</si>
  <si>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</si>
  <si>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</si>
  <si>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</si>
  <si>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</si>
  <si>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</si>
  <si>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</si>
  <si>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</si>
  <si>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</si>
  <si>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</si>
  <si>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</si>
  <si>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</si>
  <si>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</si>
  <si>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</si>
  <si>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</si>
  <si>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</si>
  <si>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</si>
  <si>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</si>
  <si>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</si>
  <si>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</si>
  <si>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</si>
  <si>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</si>
  <si>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</si>
  <si>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</si>
  <si>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</si>
  <si>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</si>
  <si>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</si>
  <si>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</si>
  <si>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</si>
  <si>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</si>
  <si>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</si>
  <si>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</si>
  <si>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</si>
  <si>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</si>
  <si>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</si>
  <si>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</si>
  <si>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</si>
  <si>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</si>
  <si>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</si>
  <si>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</si>
  <si>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</si>
  <si>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</si>
  <si>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</si>
  <si>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</si>
  <si>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</si>
  <si>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</si>
  <si>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</si>
  <si>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</si>
  <si>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</si>
  <si>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</si>
  <si>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</si>
  <si>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</si>
  <si>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</si>
  <si>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</si>
  <si>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</si>
  <si>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</si>
  <si>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</si>
  <si>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</si>
  <si>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</si>
  <si>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</si>
  <si>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</si>
  <si>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</si>
  <si>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</si>
  <si>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</si>
  <si>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</si>
  <si>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</si>
  <si>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</si>
  <si>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</si>
  <si>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</si>
  <si>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</si>
  <si>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</si>
  <si>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</si>
  <si>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</si>
  <si>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</si>
  <si>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</si>
  <si>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</si>
  <si>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</si>
  <si>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</si>
  <si>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</si>
  <si>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</si>
  <si>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</si>
  <si>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</si>
  <si>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</si>
  <si>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</si>
  <si>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</si>
  <si>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</si>
  <si>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</si>
  <si>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</si>
  <si>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</si>
  <si>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</si>
  <si>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</si>
  <si>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</si>
  <si>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</si>
  <si>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</si>
  <si>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</si>
  <si>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</si>
  <si>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</si>
  <si>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</si>
  <si>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</si>
  <si>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</si>
  <si>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</si>
  <si>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</si>
  <si>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</si>
  <si>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</si>
  <si>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</si>
  <si>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</si>
  <si>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</si>
  <si>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</si>
  <si>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</si>
  <si>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</si>
  <si>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</si>
  <si>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</si>
  <si>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</si>
  <si>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</si>
  <si>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</si>
  <si>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</si>
  <si>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</si>
  <si>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</si>
  <si>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</si>
  <si>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</si>
  <si>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</si>
  <si>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</si>
  <si>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</si>
  <si>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</si>
  <si>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</si>
  <si>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</si>
  <si>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</si>
  <si>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</si>
  <si>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</si>
  <si>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</si>
  <si>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</si>
  <si>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</si>
  <si>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</si>
  <si>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</si>
  <si>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</si>
  <si>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</si>
  <si>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</si>
  <si>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</si>
  <si>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</si>
  <si>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</si>
  <si>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</si>
  <si>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</si>
  <si>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</si>
  <si>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</si>
  <si>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</si>
  <si>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</si>
  <si>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</si>
  <si>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</si>
  <si>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</si>
  <si>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</si>
  <si>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</si>
  <si>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</si>
  <si>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</si>
  <si>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</si>
  <si>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</si>
  <si>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</si>
  <si>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</si>
  <si>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</si>
  <si>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</si>
  <si>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</si>
  <si>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</si>
  <si>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</si>
  <si>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</si>
  <si>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</si>
  <si>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</si>
  <si>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</si>
  <si>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</si>
  <si>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</si>
  <si>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</si>
  <si>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</si>
  <si>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</si>
  <si>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</si>
  <si>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</si>
  <si>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</si>
  <si>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</si>
  <si>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</si>
  <si>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</si>
  <si>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</si>
  <si>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</si>
  <si>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</si>
  <si>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</si>
  <si>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</si>
  <si>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</si>
  <si>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</si>
  <si>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</si>
  <si>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</si>
  <si>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</si>
  <si>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</si>
  <si>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</si>
  <si>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</si>
  <si>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</si>
  <si>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</si>
  <si>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</si>
  <si>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</si>
  <si>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</si>
  <si>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</si>
  <si>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</si>
  <si>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</si>
  <si>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</si>
  <si>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</si>
  <si>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</si>
  <si>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</si>
  <si>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</si>
  <si>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</si>
  <si>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</si>
  <si>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</si>
  <si>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</si>
  <si>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</si>
  <si>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</si>
  <si>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</si>
  <si>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</si>
  <si>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</si>
  <si>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</si>
  <si>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</si>
  <si>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</si>
  <si>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</si>
  <si>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</si>
  <si>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</si>
  <si>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</si>
  <si>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</si>
  <si>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</si>
  <si>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</si>
  <si>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</si>
  <si>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</si>
  <si>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</si>
  <si>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</si>
  <si>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</si>
  <si>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</si>
  <si>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</si>
  <si>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</si>
  <si>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</si>
  <si>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</si>
  <si>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</si>
  <si>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</si>
  <si>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</si>
  <si>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</si>
  <si>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</si>
  <si>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</si>
  <si>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</si>
  <si>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</si>
  <si>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</si>
  <si>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</si>
  <si>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</si>
  <si>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</si>
  <si>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</si>
  <si>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</si>
  <si>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</si>
  <si>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</si>
  <si>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</si>
  <si>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</si>
  <si>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</si>
  <si>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</si>
  <si>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</si>
  <si>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</si>
  <si>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</si>
  <si>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</si>
  <si>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</si>
  <si>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</si>
  <si>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</si>
  <si>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</si>
  <si>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</si>
  <si>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</si>
  <si>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</si>
  <si>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</si>
  <si>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</si>
  <si>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</si>
  <si>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</si>
  <si>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</si>
  <si>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</si>
  <si>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</si>
  <si>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</si>
  <si>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</si>
  <si>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</si>
  <si>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</si>
  <si>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</si>
  <si>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</si>
  <si>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</si>
  <si>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</si>
  <si>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</si>
  <si>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</si>
  <si>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</si>
  <si>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</si>
  <si>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</si>
  <si>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</si>
  <si>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</si>
  <si>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</si>
  <si>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</si>
  <si>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</si>
  <si>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</si>
  <si>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</si>
  <si>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</si>
  <si>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</si>
  <si>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</si>
  <si>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</si>
  <si>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</si>
  <si>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</si>
  <si>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</si>
  <si>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</si>
  <si>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</si>
  <si>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</si>
  <si>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</si>
  <si>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</si>
  <si>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</si>
  <si>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</si>
  <si>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</si>
  <si>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</si>
  <si>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</si>
  <si>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</si>
  <si>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</si>
  <si>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</si>
  <si>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</si>
  <si>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</si>
  <si>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</si>
  <si>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</si>
  <si>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</si>
  <si>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</si>
  <si>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</si>
  <si>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</si>
  <si>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</si>
  <si>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</si>
  <si>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</si>
  <si>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</si>
  <si>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</si>
  <si>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</si>
  <si>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</si>
  <si>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</si>
  <si>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</si>
  <si>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</si>
  <si>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</si>
  <si>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</si>
  <si>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</si>
  <si>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</si>
  <si>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</si>
  <si>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</si>
  <si>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</si>
  <si>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</si>
  <si>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</si>
  <si>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</si>
  <si>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</si>
  <si>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</si>
  <si>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</si>
  <si>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</si>
  <si>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</si>
  <si>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</si>
  <si>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</si>
  <si>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</si>
  <si>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</si>
  <si>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</si>
  <si>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</si>
  <si>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</si>
  <si>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</si>
  <si>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</si>
  <si>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</si>
  <si>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</si>
  <si>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</si>
  <si>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</si>
  <si>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</si>
  <si>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</si>
  <si>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</si>
  <si>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</si>
  <si>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</si>
  <si>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</si>
  <si>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</si>
  <si>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</si>
  <si>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</si>
  <si>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</si>
  <si>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</si>
  <si>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</si>
  <si>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</si>
  <si>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</si>
  <si>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</si>
  <si>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</si>
  <si>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</si>
  <si>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</si>
  <si>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</si>
  <si>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</si>
  <si>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</si>
  <si>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</si>
  <si>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</si>
  <si>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</si>
  <si>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</si>
  <si>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</si>
  <si>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</si>
  <si>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</si>
  <si>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</si>
  <si>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</si>
  <si>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</si>
  <si>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</si>
  <si>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</si>
  <si>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</si>
  <si>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</si>
  <si>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</si>
  <si>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</si>
  <si>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</si>
  <si>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</si>
  <si>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</si>
  <si>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</si>
  <si>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</si>
  <si>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</si>
  <si>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</si>
  <si>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</si>
  <si>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</si>
  <si>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</si>
  <si>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</si>
  <si>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</si>
  <si>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</si>
  <si>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</si>
  <si>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</si>
  <si>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</si>
  <si>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</si>
  <si>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</si>
  <si>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</si>
  <si>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</si>
  <si>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</si>
  <si>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</si>
  <si>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</si>
  <si>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</si>
  <si>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</si>
  <si>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</si>
  <si>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</si>
  <si>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</si>
  <si>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</si>
  <si>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</si>
  <si>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</si>
  <si>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</si>
  <si>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</si>
  <si>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</si>
  <si>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</si>
  <si>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</si>
  <si>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</si>
  <si>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</si>
  <si>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</si>
  <si>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</si>
  <si>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</si>
  <si>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</si>
  <si>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</si>
  <si>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</si>
  <si>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</si>
  <si>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</si>
  <si>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</si>
  <si>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</si>
  <si>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</si>
  <si>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</si>
  <si>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</si>
  <si>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</si>
  <si>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</si>
  <si>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</si>
  <si>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</si>
  <si>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</si>
  <si>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</si>
  <si>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</si>
  <si>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</si>
  <si>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</si>
  <si>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</si>
  <si>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</si>
  <si>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</si>
  <si>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</si>
  <si>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</si>
  <si>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</si>
  <si>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</si>
  <si>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</si>
  <si>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</si>
  <si>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</si>
  <si>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</si>
  <si>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</si>
  <si>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</si>
  <si>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</si>
  <si>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</si>
  <si>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</si>
  <si>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</si>
  <si>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</si>
  <si>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</si>
  <si>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</si>
  <si>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</si>
  <si>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</si>
  <si>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</si>
  <si>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</si>
  <si>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</si>
  <si>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</si>
  <si>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</si>
  <si>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</si>
  <si>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</si>
  <si>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</si>
  <si>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</si>
  <si>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</si>
  <si>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</si>
  <si>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</si>
  <si>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</si>
  <si>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</si>
  <si>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</si>
  <si>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</si>
  <si>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</si>
  <si>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</si>
  <si>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</si>
  <si>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</si>
  <si>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</si>
  <si>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</si>
  <si>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</si>
  <si>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</si>
  <si>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</si>
  <si>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</si>
  <si>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</si>
  <si>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</si>
  <si>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</si>
  <si>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</si>
  <si>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</si>
  <si>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</si>
  <si>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</si>
  <si>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</si>
  <si>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</si>
  <si>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</si>
  <si>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</si>
  <si>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</si>
  <si>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</si>
  <si>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</si>
  <si>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</si>
  <si>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</si>
  <si>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</si>
  <si>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</si>
  <si>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</si>
  <si>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</si>
  <si>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</si>
  <si>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</si>
  <si>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</si>
  <si>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</si>
  <si>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</si>
  <si>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</si>
  <si>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</si>
  <si>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</si>
  <si>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</si>
  <si>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</si>
  <si>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</si>
  <si>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</si>
  <si>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</si>
  <si>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</si>
  <si>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</si>
  <si>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</si>
  <si>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</si>
  <si>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</si>
  <si>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</si>
  <si>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</si>
  <si>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</si>
  <si>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</si>
  <si>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</si>
  <si>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</si>
  <si>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</si>
  <si>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</si>
  <si>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</si>
  <si>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</si>
  <si>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</si>
  <si>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</si>
  <si>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</si>
  <si>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</si>
  <si>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</si>
  <si>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</si>
  <si>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</si>
  <si>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</si>
  <si>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</si>
  <si>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</si>
  <si>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</si>
  <si>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</si>
  <si>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</si>
  <si>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</si>
  <si>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</si>
  <si>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</si>
  <si>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</si>
  <si>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</si>
  <si>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</si>
  <si>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</si>
  <si>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</si>
  <si>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</si>
  <si>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</si>
  <si>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</si>
  <si>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</si>
  <si>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</si>
  <si>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</si>
  <si>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</si>
  <si>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</si>
  <si>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</si>
  <si>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</si>
  <si>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</si>
  <si>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</si>
  <si>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</si>
  <si>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</si>
  <si>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</si>
  <si>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</si>
  <si>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</si>
  <si>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</si>
  <si>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</si>
  <si>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</si>
  <si>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</si>
  <si>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</si>
  <si>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</si>
  <si>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</si>
  <si>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</si>
  <si>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</si>
  <si>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</si>
  <si>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</si>
  <si>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</si>
  <si>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</si>
  <si>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</si>
  <si>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</si>
  <si>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</si>
  <si>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</si>
  <si>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</si>
  <si>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</si>
  <si>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</si>
  <si>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</si>
  <si>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</si>
  <si>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</si>
  <si>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</si>
  <si>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</si>
  <si>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</si>
  <si>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</si>
  <si>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</si>
  <si>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</si>
  <si>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</si>
  <si>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</si>
  <si>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</si>
  <si>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</si>
  <si>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</si>
  <si>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</si>
  <si>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</si>
  <si>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</si>
  <si>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</si>
  <si>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</si>
  <si>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</si>
  <si>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</si>
  <si>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</si>
  <si>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</si>
  <si>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</si>
  <si>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</si>
  <si>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</si>
  <si>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</si>
  <si>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</si>
  <si>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</si>
  <si>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</si>
  <si>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</si>
  <si>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</si>
  <si>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</si>
  <si>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</si>
  <si>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</si>
  <si>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</si>
  <si>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</si>
  <si>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</si>
  <si>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</si>
  <si>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</si>
  <si>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</si>
  <si>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</si>
  <si>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</si>
  <si>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</si>
  <si>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</si>
  <si>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</si>
  <si>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</si>
  <si>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</si>
  <si>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</si>
  <si>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</si>
  <si>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</si>
  <si>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</si>
  <si>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</si>
  <si>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</si>
  <si>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</si>
  <si>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</si>
  <si>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</si>
  <si>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</si>
  <si>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</si>
  <si>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</si>
  <si>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</si>
  <si>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</si>
  <si>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</si>
  <si>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</si>
  <si>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</si>
  <si>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</si>
  <si>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</si>
  <si>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</si>
  <si>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</si>
  <si>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</si>
  <si>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</si>
  <si>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</si>
  <si>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</si>
  <si>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</si>
  <si>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</si>
  <si>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</si>
  <si>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</si>
  <si>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</si>
  <si>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</si>
  <si>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</si>
  <si>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</si>
  <si>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</si>
  <si>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</si>
  <si>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</si>
  <si>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</si>
  <si>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</si>
  <si>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</si>
  <si>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</si>
  <si>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</si>
  <si>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</si>
  <si>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</si>
  <si>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</si>
  <si>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</si>
  <si>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</si>
  <si>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</si>
  <si>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</si>
  <si>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</si>
  <si>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</si>
  <si>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</si>
  <si>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</si>
  <si>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</si>
  <si>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</si>
  <si>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</si>
  <si>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</si>
  <si>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</si>
  <si>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</si>
  <si>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</si>
  <si>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</si>
  <si>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</si>
  <si>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</si>
  <si>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</si>
  <si>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</si>
  <si>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</si>
  <si>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</si>
  <si>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</si>
  <si>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</si>
  <si>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</si>
  <si>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</si>
  <si>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</si>
  <si>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</si>
  <si>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</si>
  <si>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</si>
  <si>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</si>
  <si>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</si>
  <si>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</si>
  <si>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</si>
  <si>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</si>
  <si>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</si>
  <si>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</si>
  <si>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</si>
  <si>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</si>
  <si>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</si>
  <si>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</si>
  <si>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</si>
  <si>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</si>
  <si>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</si>
  <si>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</si>
  <si>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</si>
  <si>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</si>
  <si>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</si>
  <si>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</si>
  <si>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</si>
  <si>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</si>
  <si>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</si>
  <si>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</si>
  <si>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</si>
  <si>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</si>
  <si>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</si>
  <si>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</si>
  <si>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</si>
  <si>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</si>
  <si>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</si>
  <si>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</si>
  <si>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</si>
  <si>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</si>
  <si>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</si>
  <si>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</si>
  <si>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</si>
  <si>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</si>
  <si>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</si>
  <si>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</si>
  <si>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</si>
  <si>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</si>
  <si>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</si>
  <si>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</si>
  <si>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</si>
  <si>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</si>
  <si>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</si>
  <si>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</si>
  <si>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</si>
  <si>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</si>
  <si>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</si>
  <si>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</si>
  <si>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</si>
  <si>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</si>
  <si>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</si>
  <si>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</si>
  <si>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</si>
  <si>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</si>
  <si>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</si>
  <si>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</si>
  <si>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</si>
  <si>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</si>
  <si>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</si>
  <si>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</si>
  <si>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</si>
  <si>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</si>
  <si>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</si>
  <si>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</si>
  <si>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</si>
  <si>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</si>
  <si>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</si>
  <si>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</si>
  <si>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</si>
  <si>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</si>
  <si>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</si>
  <si>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</si>
  <si>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</si>
  <si>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</si>
  <si>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</si>
  <si>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</si>
  <si>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</si>
  <si>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</si>
  <si>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</si>
  <si>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</si>
  <si>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</si>
  <si>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</si>
  <si>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</si>
  <si>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</si>
  <si>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</si>
  <si>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</si>
  <si>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</si>
  <si>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</si>
  <si>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</si>
  <si>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</si>
  <si>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</si>
  <si>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</si>
  <si>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</si>
  <si>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</si>
  <si>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</si>
  <si>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</si>
  <si>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</si>
  <si>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</si>
  <si>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</si>
  <si>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</si>
  <si>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</si>
  <si>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</si>
  <si>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</si>
  <si>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</si>
  <si>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</si>
  <si>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</si>
  <si>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</si>
  <si>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</si>
  <si>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</si>
  <si>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</si>
  <si>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</si>
  <si>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</si>
  <si>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</si>
  <si>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</si>
  <si>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</si>
  <si>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</si>
  <si>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</si>
  <si>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</si>
  <si>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</si>
  <si>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</si>
  <si>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</si>
  <si>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</si>
  <si>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</si>
  <si>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</si>
  <si>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</si>
  <si>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</si>
  <si>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</si>
  <si>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</si>
  <si>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</si>
  <si>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</si>
  <si>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</si>
  <si>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</si>
  <si>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</si>
  <si>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</si>
  <si>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</si>
  <si>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</si>
  <si>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</si>
  <si>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</si>
  <si>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</si>
  <si>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</si>
  <si>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</si>
  <si>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</si>
  <si>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</si>
  <si>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</si>
  <si>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</si>
  <si>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</si>
  <si>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</si>
  <si>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</si>
  <si>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</si>
  <si>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</si>
  <si>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</si>
  <si>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</si>
  <si>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</si>
  <si>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</si>
  <si>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</si>
  <si>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</si>
  <si>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</si>
  <si>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</si>
  <si>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</si>
  <si>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</si>
  <si>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</si>
  <si>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</si>
  <si>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</si>
  <si>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</si>
  <si>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</si>
  <si>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</si>
  <si>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</si>
  <si>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</si>
  <si>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</si>
  <si>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</si>
  <si>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</si>
  <si>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</si>
  <si>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</si>
  <si>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</si>
  <si>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</si>
  <si>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</si>
  <si>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</si>
  <si>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</si>
  <si>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</si>
  <si>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</si>
  <si>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</si>
  <si>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</si>
  <si>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</si>
  <si>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</si>
  <si>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</si>
  <si>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</si>
  <si>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</si>
  <si>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</si>
  <si>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</si>
  <si>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</si>
  <si>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</si>
  <si>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</si>
  <si>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</si>
  <si>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</si>
  <si>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</si>
  <si>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</si>
  <si>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</si>
  <si>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</si>
  <si>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</si>
  <si>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</si>
  <si>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</si>
  <si>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</si>
  <si>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</si>
  <si>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</si>
  <si>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</si>
  <si>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</si>
  <si>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</si>
  <si>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</si>
  <si>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</si>
  <si>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</si>
  <si>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</si>
  <si>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</si>
  <si>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</si>
  <si>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</si>
  <si>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</si>
  <si>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</si>
  <si>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</si>
  <si>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</si>
  <si>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</si>
  <si>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</si>
  <si>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</si>
  <si>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</si>
  <si>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</si>
  <si>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</si>
  <si>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</si>
  <si>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</si>
  <si>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</si>
  <si>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</si>
  <si>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</si>
  <si>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</si>
  <si>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</si>
  <si>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</si>
  <si>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</si>
  <si>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</si>
  <si>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</si>
  <si>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</si>
  <si>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</si>
  <si>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</si>
  <si>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</si>
  <si>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</si>
  <si>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</si>
  <si>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</si>
  <si>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</si>
  <si>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</si>
  <si>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</si>
  <si>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</si>
  <si>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</si>
  <si>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</si>
  <si>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</si>
  <si>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</si>
  <si>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</si>
  <si>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</si>
  <si>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</si>
  <si>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</si>
  <si>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</si>
  <si>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</si>
  <si>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</si>
  <si>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</si>
  <si>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</si>
  <si>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</si>
  <si>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</si>
  <si>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</si>
  <si>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</si>
  <si>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</si>
  <si>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</si>
  <si>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</si>
  <si>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</si>
  <si>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</si>
  <si>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</si>
  <si>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</si>
  <si>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</si>
  <si>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</si>
  <si>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</si>
  <si>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</si>
  <si>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</si>
  <si>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</si>
  <si>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</si>
  <si>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</si>
  <si>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</si>
  <si>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</si>
  <si>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</si>
  <si>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</si>
  <si>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</si>
  <si>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</si>
  <si>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</si>
  <si>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</si>
  <si>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</si>
  <si>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</si>
  <si>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</si>
  <si>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</si>
  <si>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</si>
  <si>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</si>
  <si>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</si>
  <si>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</si>
  <si>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</si>
  <si>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</si>
  <si>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</si>
  <si>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</si>
  <si>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</si>
  <si>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</si>
  <si>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</si>
  <si>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</si>
  <si>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</si>
  <si>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</si>
  <si>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</si>
  <si>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</si>
  <si>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</si>
  <si>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</si>
  <si>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</si>
  <si>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</si>
  <si>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</si>
  <si>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</si>
  <si>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</si>
  <si>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</si>
  <si>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</si>
  <si>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</si>
  <si>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</si>
  <si>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</si>
  <si>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</si>
  <si>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</si>
  <si>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</si>
  <si>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</si>
  <si>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</si>
  <si>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</si>
  <si>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</si>
  <si>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</si>
  <si>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</si>
  <si>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</si>
  <si>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</si>
  <si>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</si>
  <si>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</si>
  <si>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</si>
  <si>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</si>
  <si>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</si>
  <si>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</si>
  <si>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</si>
  <si>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</si>
  <si>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</si>
  <si>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</si>
  <si>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</si>
  <si>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</si>
  <si>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</si>
  <si>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</si>
  <si>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</si>
  <si>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</si>
  <si>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</si>
  <si>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</si>
  <si>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</si>
  <si>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</si>
  <si>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</si>
  <si>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</si>
  <si>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</si>
  <si>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</si>
  <si>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</si>
  <si>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</si>
  <si>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</si>
  <si>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</si>
  <si>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</si>
  <si>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</si>
  <si>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</si>
  <si>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</si>
  <si>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</si>
  <si>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</si>
  <si>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</si>
  <si>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</si>
  <si>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</si>
  <si>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</si>
  <si>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</si>
  <si>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</si>
  <si>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</si>
  <si>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</si>
  <si>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</si>
  <si>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</si>
  <si>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</si>
  <si>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</si>
  <si>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</si>
  <si>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</si>
  <si>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</si>
  <si>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</si>
  <si>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</si>
  <si>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</si>
  <si>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</si>
  <si>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</si>
  <si>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</si>
  <si>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</si>
  <si>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</si>
  <si>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</si>
  <si>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</si>
  <si>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</si>
  <si>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</si>
  <si>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</si>
  <si>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</si>
  <si>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</si>
  <si>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</si>
  <si>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</si>
  <si>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</si>
  <si>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</si>
  <si>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</si>
  <si>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</si>
  <si>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</si>
  <si>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</si>
  <si>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</si>
  <si>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</si>
  <si>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</si>
  <si>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</si>
  <si>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</si>
  <si>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</si>
  <si>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</si>
  <si>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</si>
  <si>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</si>
  <si>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</si>
  <si>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</si>
  <si>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</si>
  <si>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</si>
  <si>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</si>
  <si>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</si>
  <si>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</si>
  <si>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</si>
  <si>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</si>
  <si>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</si>
  <si>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</si>
  <si>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</si>
  <si>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</si>
  <si>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</si>
  <si>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</si>
  <si>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</si>
  <si>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</si>
  <si>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</si>
  <si>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</si>
  <si>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</si>
  <si>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</si>
  <si>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</si>
  <si>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</si>
  <si>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</si>
  <si>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</si>
  <si>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</si>
  <si>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</si>
  <si>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</si>
  <si>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</si>
  <si>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</si>
  <si>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</si>
  <si>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</si>
  <si>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</si>
  <si>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</si>
  <si>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</si>
  <si>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</si>
  <si>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</si>
  <si>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</si>
  <si>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</si>
  <si>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</si>
  <si>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</si>
  <si>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</si>
  <si>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</si>
  <si>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</si>
  <si>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</si>
  <si>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</si>
  <si>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</si>
  <si>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</si>
  <si>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</si>
  <si>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</si>
  <si>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</si>
  <si>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</si>
  <si>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</si>
  <si>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</si>
  <si>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</si>
  <si>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</si>
  <si>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</si>
  <si>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</si>
  <si>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</si>
  <si>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</si>
  <si>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</si>
  <si>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</si>
  <si>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</si>
  <si>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</si>
  <si>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</si>
  <si>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</si>
  <si>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</si>
  <si>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</si>
  <si>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</si>
  <si>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</si>
  <si>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</si>
  <si>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</si>
  <si>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</si>
  <si>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</si>
  <si>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</si>
  <si>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</si>
  <si>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</si>
  <si>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</si>
  <si>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</si>
  <si>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</si>
  <si>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</si>
  <si>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</si>
  <si>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</si>
  <si>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</si>
  <si>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</si>
  <si>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</si>
  <si>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</si>
  <si>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</si>
  <si>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</si>
  <si>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</si>
  <si>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</si>
  <si>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</si>
  <si>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</si>
  <si>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</si>
  <si>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</si>
  <si>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</si>
  <si>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</si>
  <si>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</si>
  <si>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</si>
  <si>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</si>
  <si>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</si>
  <si>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</si>
  <si>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</si>
  <si>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</si>
  <si>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</si>
  <si>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</si>
  <si>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</si>
  <si>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</si>
  <si>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</si>
  <si>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</si>
  <si>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</si>
  <si>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</si>
  <si>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</si>
  <si>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</si>
  <si>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</si>
  <si>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</si>
  <si>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</si>
  <si>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</si>
  <si>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</si>
  <si>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</si>
  <si>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</si>
  <si>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</si>
  <si>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</si>
  <si>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</si>
  <si>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</si>
  <si>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</si>
  <si>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</si>
  <si>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</si>
  <si>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</si>
  <si>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</si>
  <si>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</si>
  <si>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</si>
  <si>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</si>
  <si>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</si>
  <si>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</si>
  <si>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</si>
  <si>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</si>
  <si>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</si>
  <si>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</si>
  <si>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</si>
  <si>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</si>
  <si>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</si>
  <si>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</si>
  <si>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</si>
  <si>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</si>
  <si>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</si>
  <si>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</si>
  <si>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</si>
  <si>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</si>
  <si>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</si>
  <si>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</si>
  <si>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</si>
  <si>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</si>
  <si>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</si>
  <si>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</si>
  <si>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</si>
  <si>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</si>
  <si>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</si>
  <si>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</si>
  <si>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</si>
  <si>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</si>
  <si>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</si>
  <si>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</si>
  <si>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</si>
  <si>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</si>
  <si>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</si>
  <si>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</si>
  <si>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</si>
  <si>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</si>
  <si>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</si>
  <si>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</si>
  <si>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</si>
  <si>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</si>
  <si>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</si>
  <si>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</si>
  <si>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</si>
  <si>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</si>
  <si>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</si>
  <si>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</si>
  <si>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</si>
  <si>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</si>
  <si>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</si>
  <si>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</si>
  <si>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</si>
  <si>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</si>
  <si>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</si>
  <si>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</si>
  <si>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</si>
  <si>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</si>
  <si>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</si>
  <si>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</si>
  <si>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</si>
  <si>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</si>
  <si>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</si>
  <si>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</si>
  <si>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</si>
  <si>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</si>
  <si>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</si>
  <si>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</si>
  <si>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</si>
  <si>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</si>
  <si>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</si>
  <si>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</si>
  <si>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</si>
  <si>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</si>
  <si>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</si>
  <si>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</si>
  <si>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</si>
  <si>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</si>
  <si>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</si>
  <si>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</si>
  <si>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</si>
  <si>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</si>
  <si>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</si>
  <si>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</si>
  <si>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</si>
  <si>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</si>
  <si>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</si>
  <si>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</si>
  <si>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</si>
  <si>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</si>
  <si>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</si>
  <si>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</si>
  <si>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</si>
  <si>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</si>
  <si>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</si>
  <si>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</si>
  <si>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</si>
  <si>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</si>
  <si>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</si>
  <si>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</si>
  <si>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</si>
  <si>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</si>
  <si>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</si>
  <si>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</si>
  <si>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</si>
  <si>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</si>
  <si>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</si>
  <si>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</si>
  <si>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</si>
  <si>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</si>
  <si>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</si>
  <si>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</si>
  <si>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</si>
  <si>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</si>
  <si>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</si>
  <si>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</si>
  <si>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</si>
  <si>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</si>
  <si>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</si>
  <si>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</si>
  <si>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</si>
  <si>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</si>
  <si>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</si>
  <si>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</si>
  <si>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</si>
  <si>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</si>
  <si>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</si>
  <si>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</si>
  <si>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</si>
  <si>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</si>
  <si>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</si>
  <si>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</si>
  <si>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</si>
  <si>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</si>
  <si>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</si>
  <si>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</si>
  <si>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</si>
  <si>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</si>
  <si>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</si>
  <si>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</si>
  <si>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</si>
  <si>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</si>
  <si>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</si>
  <si>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</si>
  <si>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</si>
  <si>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</si>
  <si>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</si>
  <si>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</si>
  <si>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</si>
  <si>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</si>
  <si>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</si>
  <si>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</si>
  <si>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</si>
  <si>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</si>
  <si>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</si>
  <si>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</si>
  <si>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</si>
  <si>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</si>
  <si>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</si>
  <si>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</si>
  <si>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</si>
  <si>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</si>
  <si>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</si>
  <si>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</si>
  <si>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</si>
  <si>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</si>
  <si>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</si>
  <si>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</si>
  <si>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</si>
  <si>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</si>
  <si>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</si>
  <si>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</si>
  <si>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</si>
  <si>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</si>
  <si>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</si>
  <si>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</si>
  <si>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</si>
  <si>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</si>
  <si>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</si>
  <si>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</si>
  <si>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</si>
  <si>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</si>
  <si>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</si>
  <si>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</si>
  <si>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</si>
  <si>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</si>
  <si>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</si>
  <si>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</si>
  <si>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</si>
  <si>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</si>
  <si>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</si>
  <si>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</si>
  <si>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</si>
  <si>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</si>
  <si>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</si>
  <si>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</si>
  <si>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</si>
  <si>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</si>
  <si>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</si>
  <si>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</si>
  <si>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</si>
  <si>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</si>
  <si>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</si>
  <si>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</si>
  <si>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</si>
  <si>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</si>
  <si>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</si>
  <si>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</si>
  <si>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</si>
  <si>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</si>
  <si>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</si>
  <si>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</si>
  <si>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</si>
  <si>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</si>
  <si>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</si>
  <si>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</si>
  <si>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</si>
  <si>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</si>
  <si>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</si>
  <si>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</si>
  <si>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</si>
  <si>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</si>
  <si>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</si>
  <si>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</si>
  <si>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</si>
  <si>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</si>
  <si>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</si>
  <si>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</si>
  <si>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</si>
  <si>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</si>
  <si>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</si>
  <si>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</si>
  <si>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</si>
  <si>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</si>
  <si>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</si>
  <si>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</si>
  <si>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</si>
  <si>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</si>
  <si>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</si>
  <si>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</si>
  <si>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</si>
  <si>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</si>
  <si>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</si>
  <si>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</si>
  <si>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</si>
  <si>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</si>
  <si>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</si>
  <si>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</si>
  <si>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</si>
  <si>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</si>
  <si>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</si>
  <si>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</si>
  <si>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</si>
  <si>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</si>
  <si>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</si>
  <si>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</si>
  <si>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</si>
  <si>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</si>
  <si>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</si>
  <si>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</si>
  <si>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</si>
  <si>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</si>
  <si>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</si>
  <si>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</si>
  <si>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</si>
  <si>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</si>
  <si>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</si>
  <si>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</si>
  <si>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</si>
  <si>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</si>
  <si>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</si>
  <si>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</si>
  <si>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</si>
  <si>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</si>
  <si>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</si>
  <si>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</si>
  <si>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</si>
  <si>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</si>
  <si>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</si>
  <si>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</si>
  <si>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</si>
  <si>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</si>
  <si>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</si>
  <si>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</si>
  <si>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</si>
  <si>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</si>
  <si>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</si>
  <si>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</si>
  <si>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</si>
  <si>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</si>
  <si>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</si>
  <si>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</si>
  <si>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</si>
  <si>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</si>
  <si>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</si>
  <si>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</si>
  <si>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</si>
  <si>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</si>
  <si>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</si>
  <si>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</si>
  <si>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</si>
  <si>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</si>
  <si>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</si>
  <si>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</si>
  <si>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</si>
  <si>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</si>
  <si>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</si>
  <si>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</si>
  <si>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</si>
  <si>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</si>
  <si>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</si>
  <si>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</si>
  <si>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</si>
  <si>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</si>
  <si>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</si>
  <si>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</si>
  <si>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</si>
  <si>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</si>
  <si>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</si>
  <si>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</si>
  <si>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</si>
  <si>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</si>
  <si>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</si>
  <si>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</si>
  <si>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</si>
  <si>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</si>
  <si>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</si>
  <si>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</si>
  <si>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</si>
  <si>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</si>
  <si>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</si>
  <si>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</si>
  <si>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</si>
  <si>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</si>
  <si>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</si>
  <si>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</si>
  <si>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</si>
  <si>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</si>
  <si>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</si>
  <si>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</si>
  <si>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</si>
  <si>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</si>
  <si>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</si>
  <si>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</si>
  <si>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</si>
  <si>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</si>
  <si>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</si>
  <si>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</si>
  <si>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</si>
  <si>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</si>
  <si>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</si>
  <si>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</si>
  <si>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</si>
  <si>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</si>
  <si>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</si>
  <si>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</si>
  <si>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</si>
  <si>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</si>
  <si>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</si>
  <si>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</si>
  <si>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</si>
  <si>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</si>
  <si>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</si>
  <si>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</si>
  <si>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</si>
  <si>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</si>
  <si>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</si>
  <si>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</si>
  <si>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</si>
  <si>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</si>
  <si>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</si>
  <si>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</si>
  <si>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</si>
  <si>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</si>
  <si>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</si>
  <si>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</si>
  <si>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</si>
  <si>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</si>
  <si>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</si>
  <si>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</si>
  <si>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</si>
  <si>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</si>
  <si>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</si>
  <si>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</si>
  <si>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</si>
  <si>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</si>
  <si>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</si>
  <si>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</si>
  <si>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</si>
  <si>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</si>
  <si>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</si>
  <si>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</si>
  <si>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</si>
  <si>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</si>
  <si>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</si>
  <si>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</si>
  <si>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</si>
  <si>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</si>
  <si>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</si>
  <si>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</si>
  <si>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</si>
  <si>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</si>
  <si>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</si>
  <si>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</si>
  <si>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</si>
  <si>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</si>
  <si>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</si>
  <si>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</si>
  <si>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</si>
  <si>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</si>
  <si>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</si>
  <si>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</si>
  <si>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</si>
  <si>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</si>
  <si>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</si>
  <si>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</si>
  <si>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</si>
  <si>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</si>
  <si>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</si>
  <si>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</si>
  <si>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</si>
  <si>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</si>
  <si>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</si>
  <si>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</si>
  <si>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</si>
  <si>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</si>
  <si>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</si>
  <si>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</si>
  <si>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</si>
  <si>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</si>
  <si>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</si>
  <si>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</si>
  <si>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</si>
  <si>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</si>
  <si>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</si>
  <si>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</si>
  <si>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</si>
  <si>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</si>
  <si>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</si>
  <si>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</si>
  <si>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</si>
  <si>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</si>
  <si>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</si>
  <si>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</si>
  <si>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</si>
  <si>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</si>
  <si>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</si>
  <si>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</si>
  <si>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</si>
  <si>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</si>
  <si>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</si>
  <si>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</si>
  <si>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</si>
  <si>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</si>
  <si>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</si>
  <si>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</si>
  <si>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</si>
  <si>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</si>
  <si>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</si>
  <si>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</si>
  <si>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</si>
  <si>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</si>
  <si>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</si>
  <si>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</si>
  <si>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</si>
  <si>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</si>
  <si>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</si>
  <si>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</si>
  <si>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</si>
  <si>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</si>
  <si>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</si>
  <si>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</si>
  <si>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</si>
  <si>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</si>
  <si>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</si>
  <si>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</si>
  <si>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</si>
  <si>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</si>
  <si>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</si>
  <si>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</si>
  <si>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</si>
  <si>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</si>
  <si>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</si>
  <si>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</si>
  <si>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</si>
  <si>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</si>
  <si>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</si>
  <si>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</si>
  <si>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</si>
  <si>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</si>
  <si>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</si>
  <si>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</si>
  <si>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</si>
  <si>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</si>
  <si>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</si>
  <si>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</si>
  <si>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</si>
  <si>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</si>
  <si>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</si>
  <si>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</si>
  <si>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</si>
  <si>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</si>
  <si>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</si>
  <si>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</si>
  <si>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</si>
  <si>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</si>
  <si>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</si>
  <si>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</si>
  <si>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</si>
  <si>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</si>
  <si>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</si>
  <si>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</si>
  <si>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</si>
  <si>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</si>
  <si>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</si>
  <si>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</si>
  <si>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</si>
  <si>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</si>
  <si>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</si>
  <si>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</si>
  <si>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</si>
  <si>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</si>
  <si>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</si>
  <si>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</si>
  <si>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</si>
  <si>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</si>
  <si>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</si>
  <si>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</si>
  <si>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</si>
  <si>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</si>
  <si>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</si>
  <si>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</si>
  <si>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</si>
  <si>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</si>
  <si>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</si>
  <si>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</si>
  <si>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</si>
  <si>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</si>
  <si>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</si>
  <si>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</si>
  <si>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</si>
  <si>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</si>
  <si>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</si>
  <si>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</si>
  <si>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</si>
  <si>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</si>
  <si>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</si>
  <si>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</si>
  <si>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</si>
  <si>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</si>
  <si>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</si>
  <si>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</si>
  <si>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</si>
  <si>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</si>
  <si>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</si>
  <si>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</si>
  <si>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</si>
  <si>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</si>
  <si>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</si>
  <si>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</si>
  <si>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</si>
  <si>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</si>
  <si>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</si>
  <si>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</si>
  <si>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</si>
  <si>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</si>
  <si>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</si>
  <si>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</si>
  <si>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</si>
  <si>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</si>
  <si>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</si>
  <si>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</si>
  <si>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</si>
  <si>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</si>
  <si>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</si>
  <si>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</si>
  <si>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</si>
  <si>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</si>
  <si>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</si>
  <si>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</si>
  <si>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</si>
  <si>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</si>
  <si>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</si>
  <si>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</si>
  <si>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</si>
  <si>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</si>
  <si>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</si>
  <si>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</si>
  <si>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</si>
  <si>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</si>
  <si>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</si>
  <si>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</si>
  <si>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</si>
  <si>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</si>
  <si>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</si>
  <si>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</si>
  <si>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</si>
  <si>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</si>
  <si>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</si>
  <si>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</si>
  <si>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</si>
  <si>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</si>
  <si>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</si>
  <si>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</si>
  <si>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</si>
  <si>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</si>
  <si>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</si>
  <si>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</si>
  <si>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</si>
  <si>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</si>
  <si>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</si>
  <si>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</si>
  <si>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</si>
  <si>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</si>
  <si>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</si>
  <si>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</si>
  <si>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</si>
  <si>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</si>
  <si>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</si>
  <si>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</si>
  <si>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</si>
  <si>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</si>
  <si>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</si>
  <si>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</si>
  <si>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</si>
  <si>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</si>
  <si>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</si>
  <si>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</si>
  <si>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</si>
  <si>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</si>
  <si>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</si>
  <si>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</si>
  <si>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</si>
  <si>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</si>
  <si>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</si>
  <si>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</si>
  <si>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</si>
  <si>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</si>
  <si>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</si>
  <si>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</si>
  <si>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</si>
  <si>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</si>
  <si>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</si>
  <si>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</si>
  <si>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</si>
  <si>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</si>
  <si>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</si>
  <si>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</si>
  <si>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</si>
  <si>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</si>
  <si>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</si>
  <si>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</si>
  <si>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</si>
  <si>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</si>
  <si>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</si>
  <si>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</si>
  <si>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</si>
  <si>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</si>
  <si>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</si>
  <si>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</si>
  <si>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</si>
  <si>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</si>
  <si>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</si>
  <si>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</si>
  <si>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</si>
  <si>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</si>
  <si>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</si>
  <si>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</si>
  <si>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</si>
  <si>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</si>
  <si>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</si>
  <si>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</si>
  <si>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</si>
  <si>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</si>
  <si>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</si>
  <si>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</si>
  <si>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</si>
  <si>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</si>
  <si>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</si>
  <si>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</si>
  <si>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</si>
  <si>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</si>
  <si>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</si>
  <si>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</si>
  <si>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</si>
  <si>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</si>
  <si>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</si>
  <si>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</si>
  <si>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</si>
  <si>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</si>
  <si>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</si>
  <si>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</si>
  <si>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</si>
  <si>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</si>
  <si>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</si>
  <si>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</si>
  <si>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</si>
  <si>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</si>
  <si>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</si>
  <si>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</si>
  <si>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</si>
  <si>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</si>
  <si>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</si>
  <si>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</si>
  <si>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</si>
  <si>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</si>
  <si>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</si>
  <si>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</si>
  <si>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</si>
  <si>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</si>
  <si>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</si>
  <si>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</si>
  <si>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</si>
  <si>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</si>
  <si>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</si>
  <si>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</si>
  <si>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</si>
  <si>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</si>
  <si>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</si>
  <si>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</si>
  <si>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</si>
  <si>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</si>
  <si>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</si>
  <si>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</si>
  <si>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</si>
  <si>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</si>
  <si>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</si>
  <si>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</si>
  <si>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</si>
  <si>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</si>
  <si>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</si>
  <si>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</si>
  <si>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</si>
  <si>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</si>
  <si>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</si>
  <si>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</si>
  <si>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</si>
  <si>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</si>
  <si>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</si>
  <si>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</si>
  <si>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</si>
  <si>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</si>
  <si>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</si>
  <si>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</si>
  <si>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</si>
  <si>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</si>
  <si>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</si>
  <si>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</si>
  <si>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</si>
  <si>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</si>
  <si>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</si>
  <si>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</si>
  <si>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</si>
  <si>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</si>
  <si>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</si>
  <si>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</si>
  <si>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</si>
  <si>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</si>
  <si>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</si>
  <si>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</si>
  <si>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</si>
  <si>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</si>
  <si>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</si>
  <si>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</si>
  <si>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</si>
  <si>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</si>
  <si>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</si>
  <si>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</si>
  <si>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</si>
  <si>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</si>
  <si>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</si>
  <si>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</si>
  <si>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</si>
  <si>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</si>
  <si>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</si>
  <si>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</si>
  <si>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</si>
  <si>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</si>
  <si>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</si>
  <si>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</si>
  <si>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</si>
  <si>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</si>
  <si>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</si>
  <si>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</si>
  <si>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</si>
  <si>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</si>
  <si>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</si>
  <si>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</si>
  <si>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</si>
  <si>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</si>
  <si>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</si>
  <si>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</si>
  <si>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</si>
  <si>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</si>
  <si>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</si>
  <si>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</si>
  <si>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</si>
  <si>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</si>
  <si>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</si>
  <si>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</si>
  <si>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</si>
  <si>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</si>
  <si>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</si>
  <si>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</si>
  <si>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</si>
  <si>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</si>
  <si>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</si>
  <si>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</si>
  <si>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</si>
  <si>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</si>
  <si>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</si>
  <si>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</si>
  <si>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</si>
  <si>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</si>
  <si>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</si>
  <si>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</si>
  <si>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</si>
  <si>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</si>
  <si>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</si>
  <si>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</si>
  <si>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</si>
  <si>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</si>
  <si>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</si>
  <si>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</si>
  <si>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</si>
  <si>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</si>
  <si>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</si>
  <si>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</si>
  <si>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</si>
  <si>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</si>
  <si>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</si>
  <si>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</si>
  <si>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</si>
  <si>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</si>
  <si>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</si>
  <si>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</si>
  <si>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</si>
  <si>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</si>
  <si>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</si>
  <si>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</si>
  <si>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</si>
  <si>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</si>
  <si>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</si>
  <si>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</si>
  <si>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</si>
  <si>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</si>
  <si>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</si>
  <si>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</si>
  <si>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</si>
  <si>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</si>
  <si>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</si>
  <si>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</si>
  <si>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</si>
  <si>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</si>
  <si>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</si>
  <si>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</si>
  <si>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</si>
  <si>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</si>
  <si>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</si>
  <si>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</si>
  <si>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</si>
  <si>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</si>
  <si>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</si>
  <si>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</si>
  <si>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</si>
  <si>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</si>
  <si>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</si>
  <si>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</si>
  <si>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</si>
  <si>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</si>
  <si>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</si>
  <si>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</si>
  <si>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</si>
  <si>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</si>
  <si>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</si>
  <si>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</si>
  <si>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</si>
  <si>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</si>
  <si>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</si>
  <si>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</si>
  <si>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</si>
  <si>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</si>
  <si>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</si>
  <si>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</si>
  <si>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</si>
  <si>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</si>
  <si>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</si>
  <si>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</si>
  <si>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</si>
  <si>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</si>
  <si>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</si>
  <si>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</si>
  <si>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</si>
  <si>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</si>
  <si>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</si>
  <si>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</si>
  <si>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</si>
  <si>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</si>
  <si>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</si>
  <si>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</si>
  <si>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</si>
  <si>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</si>
  <si>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</si>
  <si>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</si>
  <si>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</si>
  <si>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</si>
  <si>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</si>
  <si>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</si>
  <si>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</si>
  <si>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</si>
  <si>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</si>
  <si>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</si>
  <si>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</si>
  <si>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</si>
  <si>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</si>
  <si>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</si>
  <si>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</si>
  <si>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</si>
  <si>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</si>
  <si>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</si>
  <si>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</si>
  <si>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</si>
  <si>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</si>
  <si>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</si>
  <si>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</si>
  <si>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</si>
  <si>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</si>
  <si>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</si>
  <si>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</si>
  <si>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</si>
  <si>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</si>
  <si>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</si>
  <si>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</si>
  <si>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</si>
  <si>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</si>
  <si>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</si>
  <si>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</si>
  <si>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</si>
  <si>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</si>
  <si>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</si>
  <si>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</si>
  <si>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</si>
  <si>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</si>
  <si>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</si>
  <si>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</si>
  <si>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</si>
  <si>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</si>
  <si>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</si>
  <si>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</si>
  <si>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</si>
  <si>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</si>
  <si>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</si>
  <si>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</si>
  <si>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</si>
  <si>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</si>
  <si>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</si>
  <si>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</si>
  <si>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</si>
  <si>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</si>
  <si>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</si>
  <si>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</si>
  <si>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</si>
  <si>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</si>
  <si>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</si>
  <si>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</si>
  <si>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</si>
  <si>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</si>
  <si>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</si>
  <si>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</si>
  <si>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</si>
  <si>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</si>
  <si>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</si>
  <si>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</si>
  <si>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</si>
  <si>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</si>
  <si>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</si>
  <si>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</si>
  <si>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</si>
  <si>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</si>
  <si>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</si>
  <si>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</si>
  <si>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</si>
  <si>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</si>
  <si>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</si>
  <si>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</si>
  <si>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</si>
  <si>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</si>
  <si>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</si>
  <si>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</si>
  <si>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</si>
  <si>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</si>
  <si>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</si>
  <si>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</si>
  <si>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</si>
  <si>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</si>
  <si>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</si>
  <si>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</si>
  <si>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</si>
  <si>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</si>
  <si>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</si>
  <si>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</si>
  <si>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</si>
  <si>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</si>
  <si>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</si>
  <si>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</si>
  <si>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</si>
  <si>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</si>
  <si>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</si>
  <si>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</si>
  <si>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</si>
  <si>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</si>
  <si>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</si>
  <si>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</si>
  <si>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</si>
  <si>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</si>
  <si>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</si>
  <si>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</si>
  <si>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</si>
  <si>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</si>
  <si>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</si>
  <si>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</si>
  <si>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</si>
  <si>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</si>
  <si>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</si>
  <si>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</si>
  <si>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</si>
  <si>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</si>
  <si>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</si>
  <si>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</si>
  <si>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</si>
  <si>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</si>
  <si>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</si>
  <si>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</si>
  <si>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</si>
  <si>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</si>
  <si>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</si>
  <si>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</si>
  <si>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</si>
  <si>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</si>
  <si>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</si>
  <si>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</si>
  <si>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</si>
  <si>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</si>
  <si>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</si>
  <si>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</si>
  <si>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</si>
  <si>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</si>
  <si>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</si>
  <si>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</si>
  <si>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</si>
  <si>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</si>
  <si>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</si>
  <si>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</si>
  <si>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</si>
  <si>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</si>
  <si>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</si>
  <si>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</si>
  <si>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</si>
  <si>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</si>
  <si>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</si>
  <si>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</si>
  <si>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</si>
  <si>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</si>
  <si>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</si>
  <si>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</si>
  <si>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</si>
  <si>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</si>
  <si>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</si>
  <si>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</si>
  <si>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</si>
  <si>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</si>
  <si>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</si>
  <si>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</si>
  <si>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</si>
  <si>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</si>
  <si>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</si>
  <si>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</si>
  <si>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</si>
  <si>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</si>
  <si>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</si>
  <si>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</si>
  <si>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</si>
  <si>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</si>
  <si>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</si>
  <si>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</si>
  <si>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</si>
  <si>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</si>
  <si>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</si>
  <si>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</si>
  <si>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</si>
  <si>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</si>
  <si>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</si>
  <si>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</si>
  <si>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</si>
  <si>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</si>
  <si>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</si>
  <si>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</si>
  <si>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</si>
  <si>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</si>
  <si>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</si>
  <si>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</si>
  <si>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</si>
  <si>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</si>
  <si>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</si>
  <si>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</si>
  <si>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</si>
  <si>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</si>
  <si>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</si>
  <si>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</si>
  <si>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</si>
  <si>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</si>
  <si>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</si>
  <si>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</si>
  <si>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</si>
  <si>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</si>
  <si>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</si>
  <si>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</si>
  <si>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</si>
  <si>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</si>
  <si>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</si>
  <si>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</si>
  <si>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</si>
  <si>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</si>
  <si>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</si>
  <si>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</si>
  <si>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</si>
  <si>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</si>
  <si>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</si>
  <si>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</si>
  <si>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</si>
  <si>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</si>
  <si>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</si>
  <si>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</si>
  <si>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</si>
  <si>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</si>
  <si>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</si>
  <si>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</si>
  <si>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</si>
  <si>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</si>
  <si>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</si>
  <si>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</si>
  <si>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</si>
  <si>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</si>
  <si>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</si>
  <si>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</si>
  <si>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</si>
  <si>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</si>
  <si>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</si>
  <si>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</si>
  <si>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</si>
  <si>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</si>
  <si>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</si>
  <si>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</si>
  <si>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</si>
  <si>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</si>
  <si>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</si>
  <si>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</si>
  <si>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</si>
  <si>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</si>
  <si>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</si>
  <si>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</si>
  <si>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</si>
  <si>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</si>
  <si>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</si>
  <si>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</si>
  <si>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</si>
  <si>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</si>
  <si>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</si>
  <si>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</si>
  <si>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</si>
  <si>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</si>
  <si>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</si>
  <si>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</si>
  <si>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</si>
  <si>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</si>
  <si>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</si>
  <si>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</si>
  <si>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</si>
  <si>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</si>
  <si>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</si>
  <si>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</si>
  <si>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</si>
  <si>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</si>
  <si>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</si>
  <si>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</si>
  <si>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</si>
  <si>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</si>
  <si>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</si>
  <si>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</si>
  <si>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</si>
  <si>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</si>
  <si>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</si>
  <si>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</si>
  <si>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</si>
  <si>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</si>
  <si>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</si>
  <si>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</si>
  <si>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</si>
  <si>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</si>
  <si>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</si>
  <si>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</si>
  <si>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</si>
  <si>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</si>
  <si>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</si>
  <si>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</si>
  <si>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</si>
  <si>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</si>
  <si>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</si>
  <si>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</si>
  <si>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</si>
  <si>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</si>
  <si>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</si>
  <si>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</si>
  <si>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</si>
  <si>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</si>
  <si>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</si>
  <si>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</si>
  <si>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</si>
  <si>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</si>
  <si>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</si>
  <si>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</si>
  <si>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</si>
  <si>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</si>
  <si>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</si>
  <si>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</si>
  <si>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</si>
  <si>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</si>
  <si>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</si>
  <si>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</si>
  <si>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</si>
  <si>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</si>
  <si>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</si>
  <si>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</si>
  <si>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</si>
  <si>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</si>
  <si>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</si>
  <si>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</si>
  <si>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</si>
  <si>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</si>
  <si>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</si>
  <si>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</si>
  <si>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</si>
  <si>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</si>
  <si>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</si>
  <si>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</si>
  <si>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</si>
  <si>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</si>
  <si>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</si>
  <si>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</si>
  <si>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</si>
  <si>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</si>
  <si>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</si>
  <si>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</si>
  <si>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</si>
  <si>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</si>
  <si>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</si>
  <si>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</si>
  <si>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</si>
  <si>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</si>
  <si>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</si>
  <si>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</si>
  <si>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</si>
  <si>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</si>
  <si>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</si>
  <si>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</si>
  <si>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</si>
  <si>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</si>
  <si>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</si>
  <si>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</si>
  <si>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</si>
  <si>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</si>
  <si>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</si>
  <si>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</si>
  <si>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</si>
  <si>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</si>
  <si>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</si>
  <si>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</si>
  <si>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</si>
  <si>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</si>
  <si>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</si>
  <si>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</si>
  <si>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</si>
  <si>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</si>
  <si>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</si>
  <si>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</si>
  <si>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</si>
  <si>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</si>
  <si>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</si>
  <si>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</si>
  <si>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</si>
  <si>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</si>
  <si>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</si>
  <si>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</si>
  <si>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</si>
  <si>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</si>
  <si>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</si>
  <si>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</si>
  <si>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</si>
  <si>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</si>
  <si>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</si>
  <si>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</si>
  <si>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</si>
  <si>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</si>
  <si>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</si>
  <si>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</si>
  <si>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</si>
  <si>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</si>
  <si>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</si>
  <si>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</si>
  <si>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</si>
  <si>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</si>
  <si>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</si>
  <si>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</si>
  <si>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</si>
  <si>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</si>
  <si>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</si>
  <si>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</si>
  <si>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</si>
  <si>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</si>
  <si>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</si>
  <si>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</si>
  <si>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</si>
  <si>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</si>
  <si>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</si>
  <si>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</si>
  <si>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</si>
  <si>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</si>
  <si>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</si>
  <si>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</si>
  <si>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</si>
  <si>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</si>
  <si>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</si>
  <si>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</si>
  <si>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</si>
  <si>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</si>
  <si>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</si>
  <si>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</si>
  <si>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</si>
  <si>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</si>
  <si>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</si>
  <si>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</si>
  <si>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</si>
  <si>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</si>
  <si>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</si>
  <si>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</si>
  <si>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</si>
  <si>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</si>
  <si>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</si>
  <si>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</si>
  <si>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</si>
  <si>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</si>
  <si>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</si>
  <si>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</si>
  <si>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</si>
  <si>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</si>
  <si>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</si>
  <si>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</si>
  <si>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</si>
  <si>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</si>
  <si>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</si>
  <si>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</si>
  <si>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</si>
  <si>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</si>
  <si>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</si>
  <si>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</si>
  <si>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</si>
  <si>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</si>
  <si>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</si>
  <si>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</si>
  <si>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</si>
  <si>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</si>
  <si>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</si>
  <si>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</si>
  <si>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</si>
  <si>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</si>
  <si>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</si>
  <si>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</si>
  <si>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</si>
  <si>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</si>
  <si>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</si>
  <si>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</si>
  <si>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</si>
  <si>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</si>
  <si>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</si>
  <si>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</si>
  <si>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</si>
  <si>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</si>
  <si>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</si>
  <si>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</si>
  <si>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</si>
  <si>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</si>
  <si>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</si>
  <si>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</si>
  <si>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</si>
  <si>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</si>
  <si>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</si>
  <si>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</si>
  <si>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</si>
  <si>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</si>
  <si>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</si>
  <si>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</si>
  <si>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</si>
  <si>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</si>
  <si>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</si>
  <si>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</si>
  <si>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</si>
  <si>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</si>
  <si>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</si>
  <si>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</si>
  <si>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</si>
  <si>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</si>
  <si>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</si>
  <si>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</si>
  <si>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</si>
  <si>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</si>
  <si>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</si>
  <si>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</si>
  <si>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</si>
  <si>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</si>
  <si>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</si>
  <si>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</si>
  <si>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</si>
  <si>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</si>
  <si>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</si>
  <si>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</si>
  <si>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</si>
  <si>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</si>
  <si>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</si>
  <si>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</si>
  <si>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</si>
  <si>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</si>
  <si>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</si>
  <si>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</si>
  <si>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</si>
  <si>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</si>
  <si>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</si>
  <si>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</si>
  <si>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</si>
  <si>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</si>
  <si>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</si>
  <si>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</si>
  <si>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</si>
  <si>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</si>
  <si>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</si>
  <si>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</si>
  <si>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</si>
  <si>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</si>
  <si>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</si>
  <si>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</si>
  <si>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</si>
  <si>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</si>
  <si>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</si>
  <si>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</si>
  <si>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</si>
  <si>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</si>
  <si>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</si>
  <si>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</si>
  <si>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</si>
  <si>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</si>
  <si>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</si>
  <si>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</si>
  <si>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</si>
  <si>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</si>
  <si>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</si>
  <si>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</si>
  <si>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</si>
  <si>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</si>
  <si>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</si>
  <si>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</si>
  <si>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</si>
  <si>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</si>
  <si>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</si>
  <si>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</si>
  <si>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</si>
  <si>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</si>
  <si>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</si>
  <si>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</si>
  <si>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</si>
  <si>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</si>
  <si>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</si>
  <si>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</si>
  <si>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</si>
  <si>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</si>
  <si>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</si>
  <si>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</si>
  <si>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</si>
  <si>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</si>
  <si>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</si>
  <si>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</si>
  <si>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</si>
  <si>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</si>
  <si>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</si>
  <si>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</si>
  <si>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</si>
  <si>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</si>
  <si>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</si>
  <si>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</si>
  <si>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</si>
  <si>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</si>
  <si>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</si>
  <si>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</si>
  <si>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</si>
  <si>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</si>
  <si>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</si>
  <si>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</si>
  <si>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</si>
  <si>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</si>
  <si>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</si>
  <si>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</si>
  <si>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</si>
  <si>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</si>
  <si>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</si>
  <si>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</si>
  <si>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</si>
  <si>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</si>
  <si>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</si>
  <si>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</si>
  <si>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</si>
  <si>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</si>
  <si>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</si>
  <si>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</si>
  <si>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</si>
  <si>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</si>
  <si>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</si>
  <si>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</si>
  <si>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</si>
  <si>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</si>
  <si>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</si>
  <si>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</si>
  <si>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</si>
  <si>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</si>
  <si>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</si>
  <si>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</si>
  <si>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</si>
  <si>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</si>
  <si>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</si>
  <si>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</si>
  <si>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</si>
  <si>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</si>
  <si>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</si>
  <si>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</si>
  <si>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</si>
  <si>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</si>
  <si>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</si>
  <si>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</si>
  <si>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</si>
  <si>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</si>
  <si>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</si>
  <si>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</si>
  <si>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</si>
  <si>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</si>
  <si>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</si>
  <si>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</si>
  <si>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</si>
  <si>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</si>
  <si>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</si>
  <si>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</si>
  <si>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</si>
  <si>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</si>
  <si>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</si>
  <si>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</si>
  <si>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</si>
  <si>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</si>
  <si>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</si>
  <si>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</si>
  <si>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</si>
  <si>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</si>
  <si>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</si>
  <si>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</si>
  <si>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</si>
  <si>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</si>
  <si>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</si>
  <si>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</si>
  <si>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</si>
  <si>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</si>
  <si>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</si>
  <si>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</si>
  <si>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</si>
  <si>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</si>
  <si>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</si>
  <si>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</si>
  <si>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</si>
  <si>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</si>
  <si>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</si>
  <si>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</si>
  <si>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</si>
  <si>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</si>
  <si>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</si>
  <si>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</si>
  <si>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</si>
  <si>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</si>
  <si>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</si>
  <si>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</si>
  <si>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</si>
  <si>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</si>
  <si>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</si>
  <si>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</si>
  <si>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</si>
  <si>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</si>
  <si>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</si>
  <si>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</si>
  <si>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</si>
  <si>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</si>
  <si>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</si>
  <si>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</si>
  <si>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</si>
  <si>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</si>
  <si>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</si>
  <si>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</si>
  <si>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</si>
  <si>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</si>
  <si>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</si>
  <si>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</si>
  <si>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</si>
  <si>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</si>
  <si>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</si>
  <si>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</si>
  <si>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</si>
  <si>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</si>
  <si>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</si>
  <si>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</si>
  <si>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</si>
  <si>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</si>
  <si>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</si>
  <si>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</si>
  <si>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</si>
  <si>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</si>
  <si>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</si>
  <si>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</si>
  <si>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</si>
  <si>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</si>
  <si>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</si>
  <si>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</si>
  <si>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</si>
  <si>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</si>
  <si>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</si>
  <si>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</si>
  <si>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</si>
  <si>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</si>
  <si>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</si>
  <si>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</si>
  <si>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</si>
  <si>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</si>
  <si>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</si>
  <si>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</si>
  <si>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</si>
  <si>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</si>
  <si>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</si>
  <si>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</si>
  <si>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</si>
  <si>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</si>
  <si>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</si>
  <si>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</si>
  <si>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</si>
  <si>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</si>
  <si>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</si>
  <si>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</si>
  <si>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</si>
  <si>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</si>
  <si>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</si>
  <si>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</si>
  <si>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</si>
  <si>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</si>
  <si>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</si>
  <si>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</si>
  <si>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</si>
  <si>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</si>
  <si>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</si>
  <si>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</si>
  <si>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</si>
  <si>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</si>
  <si>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</si>
  <si>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</si>
  <si>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</si>
  <si>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</si>
  <si>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</si>
  <si>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</si>
  <si>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</si>
  <si>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</si>
  <si>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</si>
  <si>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</si>
  <si>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</si>
  <si>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</si>
  <si>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</si>
  <si>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</si>
  <si>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</si>
  <si>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</si>
  <si>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</si>
  <si>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</si>
  <si>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</si>
  <si>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</si>
  <si>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</si>
  <si>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</si>
  <si>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</si>
  <si>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</si>
  <si>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</si>
  <si>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</si>
  <si>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</si>
  <si>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</si>
  <si>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</si>
  <si>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</si>
  <si>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</si>
  <si>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</si>
  <si>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</si>
  <si>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</si>
  <si>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</si>
  <si>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</si>
  <si>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</si>
  <si>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</si>
  <si>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</si>
  <si>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</si>
  <si>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</si>
  <si>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</si>
  <si>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</si>
  <si>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</si>
  <si>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</si>
  <si>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</si>
  <si>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</si>
  <si>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</si>
  <si>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</si>
  <si>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</si>
  <si>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</si>
  <si>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</si>
  <si>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</si>
  <si>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</si>
  <si>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</si>
  <si>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</si>
  <si>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</si>
  <si>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</si>
  <si>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</si>
  <si>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</si>
  <si>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</si>
  <si>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</si>
  <si>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</si>
  <si>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</si>
  <si>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</si>
  <si>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</si>
  <si>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</si>
  <si>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</si>
  <si>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</si>
  <si>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</si>
  <si>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</si>
  <si>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</si>
  <si>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</si>
  <si>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</si>
  <si>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</si>
  <si>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</si>
  <si>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</si>
  <si>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</si>
  <si>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</si>
  <si>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</si>
  <si>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</si>
  <si>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</si>
  <si>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</si>
  <si>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</si>
  <si>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</si>
  <si>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</si>
  <si>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</si>
  <si>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</si>
  <si>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</si>
  <si>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</si>
  <si>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</si>
  <si>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</si>
  <si>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</si>
  <si>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</si>
  <si>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</si>
  <si>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</si>
  <si>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</si>
  <si>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</si>
  <si>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</si>
  <si>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</si>
  <si>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</si>
  <si>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</si>
  <si>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</si>
  <si>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</si>
  <si>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</si>
  <si>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</si>
  <si>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</si>
  <si>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</si>
  <si>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</si>
  <si>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</si>
  <si>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</si>
  <si>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</si>
  <si>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</si>
  <si>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</si>
  <si>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</si>
  <si>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</si>
  <si>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</si>
  <si>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</si>
  <si>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</si>
  <si>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</si>
  <si>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</si>
  <si>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</si>
  <si>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</si>
  <si>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</si>
  <si>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</si>
  <si>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</si>
  <si>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</si>
  <si>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</si>
  <si>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</si>
  <si>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</si>
  <si>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</si>
  <si>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</si>
  <si>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</si>
  <si>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</si>
  <si>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</si>
  <si>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</si>
  <si>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</si>
  <si>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</si>
  <si>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</si>
  <si>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</si>
  <si>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</si>
  <si>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</si>
  <si>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</si>
  <si>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</si>
  <si>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</si>
  <si>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</si>
  <si>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</si>
  <si>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</si>
  <si>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</si>
  <si>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</si>
  <si>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</si>
  <si>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</si>
  <si>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</si>
  <si>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</si>
  <si>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</si>
  <si>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</si>
  <si>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</si>
  <si>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</si>
  <si>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</si>
  <si>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</si>
  <si>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</si>
  <si>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</si>
  <si>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</si>
  <si>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</si>
  <si>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</si>
  <si>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</si>
  <si>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</si>
  <si>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</si>
  <si>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</si>
  <si>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</si>
  <si>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</si>
  <si>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</si>
  <si>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</si>
  <si>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</si>
  <si>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</si>
  <si>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</si>
  <si>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</si>
  <si>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</si>
  <si>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</si>
  <si>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</si>
  <si>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</si>
  <si>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</si>
  <si>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</si>
  <si>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</si>
  <si>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</si>
  <si>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</si>
  <si>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</si>
  <si>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</si>
  <si>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</si>
  <si>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</si>
  <si>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</si>
  <si>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</si>
  <si>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</si>
  <si>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</si>
  <si>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</si>
  <si>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</si>
  <si>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</si>
  <si>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</si>
  <si>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</si>
  <si>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</si>
  <si>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</si>
  <si>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</si>
  <si>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</si>
  <si>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</si>
  <si>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</si>
  <si>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</si>
  <si>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</si>
  <si>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</si>
  <si>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</si>
  <si>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</si>
  <si>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</si>
  <si>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</si>
  <si>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</si>
  <si>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</si>
  <si>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</si>
  <si>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</si>
  <si>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</si>
  <si>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</si>
  <si>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</si>
  <si>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</si>
  <si>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</si>
  <si>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</si>
  <si>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</si>
  <si>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</si>
  <si>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</si>
  <si>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</si>
  <si>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</si>
  <si>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</si>
  <si>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</si>
  <si>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</si>
  <si>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</si>
  <si>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</si>
  <si>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</si>
  <si>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</si>
  <si>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</si>
  <si>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</si>
  <si>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</si>
  <si>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</si>
  <si>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</si>
  <si>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</si>
  <si>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</si>
  <si>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</si>
  <si>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</si>
  <si>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</si>
  <si>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</si>
  <si>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</si>
  <si>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</si>
  <si>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</si>
  <si>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</si>
  <si>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</si>
  <si>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</si>
  <si>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</si>
  <si>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</si>
  <si>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</si>
  <si>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</si>
  <si>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</si>
  <si>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</si>
  <si>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</si>
  <si>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</si>
  <si>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</si>
  <si>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</si>
  <si>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</si>
  <si>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</si>
  <si>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</si>
  <si>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</si>
  <si>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</si>
  <si>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</si>
  <si>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</si>
  <si>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</si>
  <si>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</si>
  <si>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</si>
  <si>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</si>
  <si>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</si>
  <si>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</si>
  <si>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</si>
  <si>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</si>
  <si>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</si>
  <si>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</si>
  <si>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</si>
  <si>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</si>
  <si>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</si>
  <si>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</si>
  <si>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</si>
  <si>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</si>
  <si>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</si>
  <si>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</si>
  <si>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</si>
  <si>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</si>
  <si>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</si>
  <si>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</si>
  <si>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</si>
  <si>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</si>
  <si>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</si>
  <si>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</si>
  <si>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</si>
  <si>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</si>
  <si>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</si>
  <si>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</si>
  <si>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</si>
  <si>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</si>
  <si>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</si>
  <si>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</si>
  <si>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</si>
  <si>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</si>
  <si>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</si>
  <si>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</si>
  <si>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</si>
  <si>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</si>
  <si>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</si>
  <si>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</si>
  <si>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</si>
  <si>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</si>
  <si>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</si>
  <si>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</si>
  <si>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</si>
  <si>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</si>
  <si>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</si>
  <si>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</si>
  <si>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</si>
  <si>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</si>
  <si>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</si>
  <si>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</si>
  <si>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</si>
  <si>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</si>
  <si>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</si>
  <si>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</si>
  <si>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</si>
  <si>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</si>
  <si>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</si>
  <si>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</si>
  <si>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</si>
  <si>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</si>
  <si>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</si>
  <si>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</si>
  <si>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</si>
  <si>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</si>
  <si>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</si>
  <si>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</si>
  <si>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</si>
  <si>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</si>
  <si>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</si>
  <si>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</si>
  <si>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</si>
  <si>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</si>
  <si>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</si>
  <si>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</si>
  <si>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</si>
  <si>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</si>
  <si>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</si>
  <si>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</si>
  <si>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</si>
  <si>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</si>
  <si>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</si>
  <si>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</si>
  <si>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</si>
  <si>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</si>
  <si>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</si>
  <si>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</si>
  <si>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</si>
  <si>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</si>
  <si>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</si>
  <si>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</si>
  <si>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</si>
  <si>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</si>
  <si>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</si>
  <si>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</si>
  <si>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</si>
  <si>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</si>
  <si>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</si>
  <si>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</si>
  <si>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</si>
  <si>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</si>
  <si>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</si>
  <si>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</si>
  <si>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</si>
  <si>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</si>
  <si>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</si>
  <si>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</si>
  <si>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</si>
  <si>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</si>
  <si>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</si>
  <si>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</si>
  <si>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</si>
  <si>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</si>
  <si>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</si>
  <si>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</si>
  <si>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</si>
  <si>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</si>
  <si>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</si>
  <si>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</si>
  <si>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</si>
  <si>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</si>
  <si>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</si>
  <si>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</si>
  <si>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</si>
  <si>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</si>
  <si>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</si>
  <si>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</si>
  <si>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</si>
  <si>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</si>
  <si>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</si>
  <si>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</si>
  <si>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</si>
  <si>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</si>
  <si>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</si>
  <si>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</si>
  <si>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</si>
  <si>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</si>
  <si>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</si>
  <si>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</si>
  <si>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</si>
  <si>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</si>
  <si>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</si>
  <si>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</si>
  <si>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</si>
  <si>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</si>
  <si>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</si>
  <si>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</si>
  <si>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</si>
  <si>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</si>
  <si>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</si>
  <si>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</si>
  <si>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</si>
  <si>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</si>
  <si>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</si>
  <si>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</si>
  <si>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</si>
  <si>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</si>
  <si>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</si>
  <si>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</si>
  <si>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</si>
  <si>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</si>
  <si>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</si>
  <si>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</si>
  <si>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</si>
  <si>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</si>
  <si>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</si>
  <si>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</si>
  <si>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</si>
  <si>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</si>
  <si>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</si>
  <si>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</si>
  <si>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</si>
  <si>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</si>
  <si>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</si>
  <si>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</si>
  <si>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</si>
  <si>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</si>
  <si>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</si>
  <si>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</si>
  <si>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</si>
  <si>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</si>
  <si>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</si>
  <si>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</si>
  <si>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</si>
  <si>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</si>
  <si>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</si>
  <si>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</si>
  <si>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</si>
  <si>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</si>
  <si>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</si>
  <si>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</si>
  <si>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</si>
  <si>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</si>
  <si>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</si>
  <si>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</si>
  <si>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</si>
  <si>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</si>
  <si>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</si>
  <si>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</si>
  <si>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</si>
  <si>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</si>
  <si>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</si>
  <si>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</si>
  <si>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</si>
  <si>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</si>
  <si>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</si>
  <si>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</si>
  <si>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</si>
  <si>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</si>
  <si>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</si>
  <si>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</si>
  <si>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</si>
  <si>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</si>
  <si>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</si>
  <si>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</si>
  <si>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</si>
  <si>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</si>
  <si>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</si>
  <si>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</si>
  <si>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</si>
  <si>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</si>
  <si>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</si>
  <si>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</si>
  <si>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</si>
  <si>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</si>
  <si>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</si>
  <si>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</si>
  <si>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</si>
  <si>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</si>
  <si>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</si>
  <si>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</si>
  <si>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</si>
  <si>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</si>
  <si>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</si>
  <si>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</si>
  <si>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</si>
  <si>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</si>
  <si>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</si>
  <si>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</si>
  <si>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</si>
  <si>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</si>
  <si>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</si>
  <si>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</si>
  <si>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</si>
  <si>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</si>
  <si>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</si>
  <si>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</si>
  <si>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</si>
  <si>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</si>
  <si>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</si>
  <si>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</si>
  <si>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</si>
  <si>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</si>
  <si>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</si>
  <si>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</si>
  <si>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</si>
  <si>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</si>
  <si>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</si>
  <si>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</si>
  <si>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</si>
  <si>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</si>
  <si>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</si>
  <si>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</si>
  <si>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</si>
  <si>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</si>
  <si>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</si>
  <si>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</si>
  <si>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</si>
  <si>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</si>
  <si>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</si>
  <si>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</si>
  <si>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</si>
  <si>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</si>
  <si>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</si>
  <si>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</si>
  <si>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</si>
  <si>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</si>
  <si>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</si>
  <si>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</si>
  <si>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</si>
  <si>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</si>
  <si>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</si>
  <si>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</si>
  <si>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</si>
  <si>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</si>
  <si>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</si>
  <si>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</si>
  <si>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</si>
  <si>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</si>
  <si>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</si>
  <si>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</si>
  <si>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</si>
  <si>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</si>
  <si>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</si>
  <si>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</si>
  <si>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</si>
  <si>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</si>
  <si>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</si>
  <si>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</si>
  <si>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</si>
  <si>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</si>
  <si>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</si>
  <si>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</si>
  <si>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</si>
  <si>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</si>
  <si>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</si>
  <si>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</si>
  <si>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</si>
  <si>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</si>
  <si>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</si>
  <si>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</si>
  <si>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</si>
  <si>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</si>
  <si>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</si>
  <si>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</si>
  <si>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</si>
  <si>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</si>
  <si>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</si>
  <si>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</si>
  <si>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</si>
  <si>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</si>
  <si>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</si>
  <si>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</si>
  <si>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</si>
  <si>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</si>
  <si>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</si>
  <si>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</si>
  <si>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</si>
  <si>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</si>
  <si>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</si>
  <si>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</si>
  <si>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</si>
  <si>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</si>
  <si>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</si>
  <si>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</si>
  <si>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</si>
  <si>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</si>
  <si>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</si>
  <si>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</si>
  <si>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</si>
  <si>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</si>
  <si>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</si>
  <si>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</si>
  <si>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</si>
  <si>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</si>
  <si>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</si>
  <si>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</si>
  <si>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</si>
  <si>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</si>
  <si>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</si>
  <si>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</si>
  <si>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</si>
  <si>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</si>
  <si>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</si>
  <si>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</si>
  <si>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</si>
  <si>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</si>
  <si>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</si>
  <si>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</si>
  <si>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</si>
  <si>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</si>
  <si>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</si>
  <si>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</si>
  <si>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</si>
  <si>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</si>
  <si>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</si>
  <si>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</si>
  <si>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</si>
  <si>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</si>
  <si>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</si>
  <si>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</si>
  <si>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</si>
  <si>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</si>
  <si>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</si>
  <si>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</si>
  <si>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</si>
  <si>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</si>
  <si>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</si>
  <si>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</si>
  <si>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</si>
  <si>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</si>
  <si>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</si>
  <si>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</si>
  <si>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</si>
  <si>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</si>
  <si>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</si>
  <si>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</si>
  <si>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</si>
  <si>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</si>
  <si>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</si>
  <si>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</si>
  <si>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</si>
  <si>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</si>
  <si>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</si>
  <si>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</si>
  <si>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</si>
  <si>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</si>
  <si>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</si>
  <si>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</si>
  <si>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</si>
  <si>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</si>
  <si>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</si>
  <si>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</si>
  <si>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</si>
  <si>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</si>
  <si>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</si>
  <si>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</si>
  <si>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</si>
  <si>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</si>
  <si>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</si>
  <si>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</si>
  <si>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</si>
  <si>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</si>
  <si>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</si>
  <si>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</si>
  <si>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</si>
  <si>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</si>
  <si>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</si>
  <si>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</si>
  <si>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</si>
  <si>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</si>
  <si>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</si>
  <si>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</si>
  <si>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</si>
  <si>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</si>
  <si>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</si>
  <si>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</si>
  <si>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</si>
  <si>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</si>
  <si>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</si>
  <si>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</si>
  <si>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</si>
  <si>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</si>
  <si>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</si>
  <si>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</si>
  <si>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</si>
  <si>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</si>
  <si>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</si>
  <si>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</si>
  <si>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</si>
  <si>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</si>
  <si>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</si>
  <si>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</si>
  <si>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</si>
  <si>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</si>
  <si>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</si>
  <si>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</si>
  <si>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</si>
  <si>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</si>
  <si>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</si>
  <si>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</si>
  <si>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</si>
  <si>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</si>
  <si>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</si>
  <si>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</si>
  <si>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</si>
  <si>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</si>
  <si>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</si>
  <si>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</si>
  <si>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</si>
  <si>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</si>
  <si>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</si>
  <si>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</si>
  <si>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</si>
  <si>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</si>
  <si>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</si>
  <si>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</si>
  <si>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</si>
  <si>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</si>
  <si>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</si>
  <si>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</si>
  <si>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</si>
  <si>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</si>
  <si>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</si>
  <si>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</si>
  <si>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</si>
  <si>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</si>
  <si>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</si>
  <si>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</si>
  <si>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</si>
  <si>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</si>
  <si>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</si>
  <si>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</si>
  <si>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</si>
  <si>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</si>
  <si>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</si>
  <si>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</si>
  <si>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</si>
  <si>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</si>
  <si>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</si>
  <si>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</si>
  <si>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</si>
  <si>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</si>
  <si>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</si>
  <si>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</si>
  <si>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</si>
  <si>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</si>
  <si>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</si>
  <si>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</si>
  <si>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</si>
  <si>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</si>
  <si>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</si>
  <si>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</si>
  <si>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</si>
  <si>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</si>
  <si>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</si>
  <si>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</si>
  <si>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</si>
  <si>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</si>
  <si>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</si>
  <si>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</si>
  <si>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</si>
  <si>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</si>
  <si>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</si>
  <si>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</si>
  <si>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</si>
  <si>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</si>
  <si>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</si>
  <si>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</si>
  <si>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</si>
  <si>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</si>
  <si>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</si>
  <si>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</si>
  <si>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</si>
  <si>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</si>
  <si>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</si>
  <si>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</si>
  <si>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</si>
  <si>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</si>
  <si>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</si>
  <si>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</si>
  <si>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</si>
  <si>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</si>
  <si>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</si>
  <si>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</si>
  <si>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</si>
  <si>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</si>
  <si>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</si>
  <si>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</si>
  <si>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</si>
  <si>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</si>
  <si>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</si>
  <si>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</si>
  <si>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</si>
  <si>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</si>
  <si>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</si>
  <si>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</si>
  <si>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</si>
  <si>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</si>
  <si>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</si>
  <si>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</si>
  <si>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</si>
  <si>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</si>
  <si>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</si>
  <si>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</si>
  <si>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</si>
  <si>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</si>
  <si>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</si>
  <si>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</si>
  <si>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</si>
  <si>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</si>
  <si>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</si>
  <si>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</si>
  <si>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</si>
  <si>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</si>
  <si>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</si>
  <si>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</si>
  <si>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</si>
  <si>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</si>
  <si>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</si>
  <si>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</si>
  <si>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</si>
  <si>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</si>
  <si>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</si>
  <si>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</si>
  <si>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</si>
  <si>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</si>
  <si>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</si>
  <si>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</si>
  <si>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</si>
  <si>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</si>
  <si>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</si>
  <si>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</si>
  <si>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</si>
  <si>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</si>
  <si>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</si>
  <si>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</si>
  <si>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</si>
  <si>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</si>
  <si>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</si>
  <si>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</si>
  <si>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</si>
  <si>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</si>
  <si>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</si>
  <si>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</si>
  <si>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</si>
  <si>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</si>
  <si>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</si>
  <si>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</si>
  <si>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</si>
  <si>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</si>
  <si>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</si>
  <si>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</si>
  <si>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</si>
  <si>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</si>
  <si>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</si>
  <si>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</si>
  <si>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</si>
  <si>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</si>
  <si>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</si>
  <si>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</si>
  <si>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</si>
  <si>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</si>
  <si>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</si>
  <si>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</si>
  <si>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</si>
  <si>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</si>
  <si>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</si>
  <si>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</si>
  <si>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</si>
  <si>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</si>
  <si>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</si>
  <si>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</si>
  <si>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</si>
  <si>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</si>
  <si>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</si>
  <si>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</si>
  <si>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</si>
  <si>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</si>
  <si>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</si>
  <si>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</si>
  <si>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</si>
  <si>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</si>
  <si>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</si>
  <si>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</si>
  <si>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</si>
  <si>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</si>
  <si>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</si>
  <si>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</si>
  <si>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</si>
  <si>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</si>
  <si>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</si>
  <si>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</si>
  <si>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</si>
  <si>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</si>
  <si>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</si>
  <si>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</si>
  <si>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</si>
  <si>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</si>
  <si>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</si>
  <si>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</si>
  <si>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</si>
  <si>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</si>
  <si>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</si>
  <si>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</si>
  <si>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</si>
  <si>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</si>
  <si>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</si>
  <si>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</si>
  <si>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</si>
  <si>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</si>
  <si>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</si>
  <si>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</si>
  <si>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</si>
  <si>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</si>
  <si>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</si>
  <si>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</si>
  <si>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</si>
  <si>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</si>
  <si>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</si>
  <si>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</si>
  <si>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</si>
  <si>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</si>
  <si>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</si>
  <si>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</si>
  <si>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</si>
  <si>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</si>
  <si>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</si>
  <si>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</si>
  <si>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</si>
  <si>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</si>
  <si>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</si>
  <si>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</si>
  <si>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</si>
  <si>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</si>
  <si>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</si>
  <si>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</si>
  <si>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</si>
  <si>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</si>
  <si>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</si>
  <si>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</si>
  <si>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</si>
  <si>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</si>
  <si>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</si>
  <si>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</si>
  <si>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</si>
  <si>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</si>
  <si>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</si>
  <si>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</si>
  <si>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</si>
  <si>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</si>
  <si>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</si>
  <si>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</si>
  <si>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</si>
  <si>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</si>
  <si>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</si>
  <si>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</si>
  <si>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</si>
  <si>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</si>
  <si>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</si>
  <si>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</si>
  <si>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</si>
  <si>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</si>
  <si>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</si>
  <si>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</si>
  <si>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</si>
  <si>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</si>
  <si>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</si>
  <si>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</si>
  <si>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</si>
  <si>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</si>
  <si>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</si>
  <si>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</si>
  <si>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</si>
  <si>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</si>
  <si>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</si>
  <si>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</si>
  <si>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</si>
  <si>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</si>
  <si>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</si>
  <si>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</si>
  <si>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</si>
  <si>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</si>
  <si>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</si>
  <si>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</si>
  <si>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</si>
  <si>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</si>
  <si>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</si>
  <si>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</si>
  <si>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</si>
  <si>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</si>
  <si>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</si>
  <si>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</si>
  <si>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</si>
  <si>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</si>
  <si>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</si>
  <si>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</si>
  <si>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</si>
  <si>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</si>
  <si>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</si>
  <si>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</si>
  <si>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</si>
  <si>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</si>
  <si>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</si>
  <si>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</si>
  <si>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</si>
  <si>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</si>
  <si>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</si>
  <si>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</si>
  <si>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</si>
  <si>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</si>
  <si>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</si>
  <si>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</si>
  <si>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</si>
  <si>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</si>
  <si>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</si>
  <si>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</si>
  <si>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</si>
  <si>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</si>
  <si>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</si>
  <si>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</si>
  <si>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</si>
  <si>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</si>
  <si>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</si>
  <si>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</si>
  <si>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</si>
  <si>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</si>
  <si>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</si>
  <si>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</si>
  <si>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</si>
  <si>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</si>
  <si>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</si>
  <si>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</si>
  <si>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</si>
  <si>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</si>
  <si>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</si>
  <si>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</si>
  <si>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</si>
  <si>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</si>
  <si>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</si>
  <si>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</si>
  <si>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</si>
  <si>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</si>
  <si>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</si>
  <si>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</si>
  <si>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</si>
  <si>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</si>
  <si>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</si>
  <si>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</si>
  <si>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</si>
  <si>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</si>
  <si>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</si>
  <si>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</si>
  <si>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</si>
  <si>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</si>
  <si>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</si>
  <si>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</si>
  <si>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</si>
  <si>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</si>
  <si>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</si>
  <si>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</si>
  <si>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</si>
  <si>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</si>
  <si>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</si>
  <si>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</si>
  <si>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</si>
  <si>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</si>
  <si>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</si>
  <si>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</si>
  <si>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</si>
  <si>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</si>
  <si>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</si>
  <si>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</si>
  <si>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</si>
  <si>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</si>
  <si>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</si>
  <si>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</si>
  <si>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</si>
  <si>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</si>
  <si>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</si>
  <si>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</si>
  <si>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</si>
  <si>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</si>
  <si>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</si>
  <si>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</si>
  <si>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</si>
  <si>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</si>
  <si>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</si>
  <si>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</si>
  <si>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</si>
  <si>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</si>
  <si>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</si>
  <si>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</si>
  <si>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</si>
  <si>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</si>
  <si>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</si>
  <si>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</si>
  <si>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</si>
  <si>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</si>
  <si>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</si>
  <si>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</si>
  <si>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</si>
  <si>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</si>
  <si>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</si>
  <si>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</si>
  <si>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</si>
  <si>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</si>
  <si>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</si>
  <si>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</si>
  <si>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</si>
  <si>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</si>
  <si>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</si>
  <si>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</si>
  <si>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</si>
  <si>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</si>
  <si>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</si>
  <si>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</si>
  <si>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</si>
  <si>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</si>
  <si>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</si>
  <si>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</si>
  <si>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</si>
  <si>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</si>
  <si>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</si>
  <si>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</si>
  <si>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</si>
  <si>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</si>
  <si>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</si>
  <si>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</si>
  <si>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</si>
  <si>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</si>
  <si>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</si>
  <si>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</si>
  <si>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</si>
  <si>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</si>
  <si>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</si>
  <si>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</si>
  <si>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</si>
  <si>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</si>
  <si>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</si>
  <si>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</si>
  <si>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</si>
  <si>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</si>
  <si>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</si>
  <si>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</si>
  <si>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</si>
  <si>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</si>
  <si>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</si>
  <si>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</si>
  <si>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</si>
  <si>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</si>
  <si>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</si>
  <si>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</si>
  <si>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</si>
  <si>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</si>
  <si>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</si>
  <si>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</si>
  <si>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</si>
  <si>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</si>
  <si>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</si>
  <si>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</si>
  <si>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</si>
  <si>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</si>
  <si>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</si>
  <si>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</si>
  <si>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</si>
  <si>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</si>
  <si>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</si>
  <si>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</si>
  <si>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</si>
  <si>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</si>
  <si>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</si>
  <si>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</si>
  <si>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</si>
  <si>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</si>
  <si>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</si>
  <si>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</si>
  <si>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</si>
  <si>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</si>
  <si>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</si>
  <si>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</si>
  <si>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</si>
  <si>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</si>
  <si>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</si>
  <si>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</si>
  <si>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</si>
  <si>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</si>
  <si>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</si>
  <si>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</si>
  <si>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</si>
  <si>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</si>
  <si>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</si>
  <si>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</si>
  <si>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</si>
  <si>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</si>
  <si>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</si>
  <si>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</si>
  <si>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</si>
  <si>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</si>
  <si>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</si>
  <si>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</si>
  <si>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</si>
  <si>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</si>
  <si>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</si>
  <si>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</si>
  <si>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</si>
  <si>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</si>
  <si>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</si>
  <si>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</si>
  <si>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</si>
  <si>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</si>
  <si>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</si>
  <si>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</si>
  <si>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</si>
  <si>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</si>
  <si>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</si>
  <si>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</si>
  <si>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</si>
  <si>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</si>
  <si>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</si>
  <si>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</si>
  <si>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</si>
  <si>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</si>
  <si>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</si>
  <si>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</si>
  <si>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</si>
  <si>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</si>
  <si>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</si>
  <si>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</si>
  <si>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</si>
  <si>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</si>
  <si>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</si>
  <si>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</si>
  <si>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</si>
  <si>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</si>
  <si>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</si>
  <si>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</si>
  <si>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</si>
  <si>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</si>
  <si>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</si>
  <si>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</si>
  <si>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</si>
  <si>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</si>
  <si>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</si>
  <si>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</si>
  <si>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</si>
  <si>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</si>
  <si>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</si>
  <si>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</si>
  <si>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</si>
  <si>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</si>
  <si>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</si>
  <si>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</si>
  <si>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</si>
  <si>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</si>
  <si>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</si>
  <si>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</si>
  <si>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</si>
  <si>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</si>
  <si>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</si>
  <si>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</si>
  <si>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</si>
  <si>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</si>
  <si>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</si>
  <si>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</si>
  <si>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</si>
  <si>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</si>
  <si>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</si>
  <si>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</si>
  <si>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</si>
  <si>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</si>
  <si>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</si>
  <si>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</si>
  <si>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</si>
  <si>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</si>
  <si>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</si>
  <si>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</si>
  <si>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</si>
  <si>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</si>
  <si>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</si>
  <si>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</si>
  <si>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</si>
  <si>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</si>
  <si>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</si>
  <si>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</si>
  <si>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</si>
  <si>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</si>
  <si>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</si>
  <si>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</si>
  <si>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</si>
  <si>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</si>
  <si>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</si>
  <si>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</si>
  <si>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</si>
  <si>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</si>
  <si>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</si>
  <si>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</si>
  <si>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</si>
  <si>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</si>
  <si>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</si>
  <si>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</si>
  <si>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</si>
  <si>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</si>
  <si>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</si>
  <si>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</si>
  <si>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</si>
  <si>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</si>
  <si>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</si>
  <si>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</si>
  <si>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</si>
  <si>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</si>
  <si>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</si>
  <si>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</si>
  <si>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</si>
  <si>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</si>
  <si>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</si>
  <si>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</si>
  <si>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</si>
  <si>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</si>
  <si>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</si>
  <si>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</si>
  <si>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</si>
  <si>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</si>
  <si>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</si>
  <si>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</si>
  <si>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</si>
  <si>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</si>
  <si>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</si>
  <si>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</si>
  <si>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</si>
  <si>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</si>
  <si>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</si>
  <si>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</si>
  <si>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</si>
  <si>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</si>
  <si>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</si>
  <si>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</si>
  <si>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</si>
  <si>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</si>
  <si>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</si>
  <si>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</si>
  <si>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</si>
  <si>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</si>
  <si>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</si>
  <si>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</si>
  <si>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</si>
  <si>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</si>
  <si>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</si>
  <si>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</si>
  <si>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</si>
  <si>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</si>
  <si>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</si>
  <si>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</si>
  <si>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</si>
  <si>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</si>
  <si>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</si>
  <si>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</si>
  <si>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</si>
  <si>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</si>
  <si>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</si>
  <si>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</si>
  <si>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</si>
  <si>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</si>
  <si>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</si>
  <si>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</si>
  <si>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</si>
  <si>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</si>
  <si>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</si>
  <si>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</si>
  <si>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</si>
  <si>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</si>
  <si>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</si>
  <si>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</si>
  <si>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</si>
  <si>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</si>
  <si>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</si>
  <si>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</si>
  <si>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</si>
  <si>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</si>
  <si>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</si>
  <si>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</si>
  <si>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</si>
  <si>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</si>
  <si>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</si>
  <si>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</si>
  <si>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</si>
  <si>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</si>
  <si>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</si>
  <si>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</si>
  <si>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</si>
  <si>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</si>
  <si>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</si>
  <si>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</si>
  <si>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</si>
  <si>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</si>
  <si>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</si>
  <si>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</si>
  <si>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</si>
  <si>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</si>
  <si>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</si>
  <si>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</si>
  <si>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</si>
  <si>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</si>
  <si>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</si>
  <si>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</si>
  <si>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</si>
  <si>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</si>
  <si>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</si>
  <si>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</si>
  <si>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</si>
  <si>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</si>
  <si>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</si>
  <si>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</si>
  <si>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</si>
  <si>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</si>
  <si>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</si>
  <si>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</si>
  <si>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</si>
  <si>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</si>
  <si>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</si>
  <si>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</si>
  <si>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</si>
  <si>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</si>
  <si>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</si>
  <si>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</si>
  <si>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</si>
  <si>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</si>
  <si>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</si>
  <si>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</si>
  <si>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</si>
  <si>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</si>
  <si>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</si>
  <si>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</si>
  <si>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</si>
  <si>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</si>
  <si>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</si>
  <si>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</si>
  <si>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</si>
  <si>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</si>
  <si>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</si>
  <si>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</si>
  <si>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</si>
  <si>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</si>
  <si>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</si>
  <si>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</si>
  <si>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</si>
  <si>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</si>
  <si>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</si>
  <si>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</si>
  <si>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</si>
  <si>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</si>
  <si>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</si>
  <si>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</si>
  <si>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</si>
  <si>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</si>
  <si>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</si>
  <si>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</si>
  <si>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</si>
  <si>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</si>
  <si>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</si>
  <si>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</si>
  <si>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</si>
  <si>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</si>
  <si>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</si>
  <si>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</si>
  <si>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</si>
  <si>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</si>
  <si>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</si>
  <si>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</si>
  <si>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</si>
  <si>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</si>
  <si>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</si>
  <si>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</si>
  <si>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</si>
  <si>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</si>
  <si>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</si>
  <si>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</si>
  <si>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</si>
  <si>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</si>
  <si>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</si>
  <si>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</si>
  <si>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</si>
  <si>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</si>
  <si>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</si>
  <si>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</si>
  <si>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</si>
  <si>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</si>
  <si>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</si>
  <si>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</si>
  <si>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</si>
  <si>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</si>
  <si>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</si>
  <si>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</si>
  <si>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</si>
  <si>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</si>
  <si>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</si>
  <si>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</si>
  <si>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</si>
  <si>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</si>
  <si>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</si>
  <si>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</si>
  <si>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</si>
  <si>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</si>
  <si>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</si>
  <si>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</si>
  <si>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</si>
  <si>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</si>
  <si>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</si>
  <si>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</si>
  <si>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</si>
  <si>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</si>
  <si>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</si>
  <si>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</si>
  <si>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</si>
  <si>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</si>
  <si>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</si>
  <si>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</si>
  <si>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</si>
  <si>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</si>
  <si>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</si>
  <si>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</si>
  <si>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</si>
  <si>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</si>
  <si>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</si>
  <si>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</si>
  <si>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</si>
  <si>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</si>
  <si>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</si>
  <si>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</si>
  <si>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</si>
  <si>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</si>
  <si>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</si>
  <si>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</si>
  <si>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</si>
  <si>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</si>
  <si>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</si>
  <si>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</si>
  <si>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</si>
  <si>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</si>
  <si>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</si>
  <si>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</si>
  <si>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</si>
  <si>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</si>
  <si>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</si>
  <si>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</si>
  <si>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</si>
  <si>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</si>
  <si>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</si>
  <si>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</si>
  <si>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</si>
  <si>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</si>
  <si>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</si>
  <si>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</si>
  <si>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</si>
  <si>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</si>
  <si>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</si>
  <si>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</si>
  <si>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</si>
  <si>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</si>
  <si>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</si>
  <si>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</si>
  <si>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</si>
  <si>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</si>
  <si>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</si>
  <si>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</si>
  <si>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</si>
  <si>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</si>
  <si>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</si>
  <si>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</si>
  <si>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</si>
  <si>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</si>
  <si>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</si>
  <si>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</si>
  <si>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</si>
  <si>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</si>
  <si>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</si>
  <si>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</si>
  <si>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</si>
  <si>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</si>
  <si>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</si>
  <si>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</si>
  <si>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</si>
  <si>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</si>
  <si>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</si>
  <si>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</si>
  <si>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</si>
  <si>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</si>
  <si>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</si>
  <si>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</si>
  <si>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</si>
  <si>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</si>
  <si>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</si>
  <si>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</si>
  <si>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</si>
  <si>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</si>
  <si>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</si>
  <si>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</si>
  <si>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</si>
  <si>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</si>
  <si>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</si>
  <si>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</si>
  <si>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</si>
  <si>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</si>
  <si>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</si>
  <si>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</si>
  <si>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</si>
  <si>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</si>
  <si>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</si>
  <si>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</si>
  <si>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</si>
  <si>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</si>
  <si>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</si>
  <si>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</si>
  <si>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</si>
  <si>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</si>
  <si>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</si>
  <si>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</si>
  <si>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</si>
  <si>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</si>
  <si>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</si>
  <si>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</si>
  <si>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</si>
  <si>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</si>
  <si>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</si>
  <si>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</si>
  <si>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</si>
  <si>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</si>
  <si>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</si>
  <si>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</si>
  <si>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</si>
  <si>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</si>
  <si>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</si>
  <si>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</si>
  <si>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</si>
  <si>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</si>
  <si>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</si>
  <si>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</si>
  <si>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</si>
  <si>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</si>
  <si>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</si>
  <si>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</si>
  <si>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</si>
  <si>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</si>
  <si>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</si>
  <si>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</si>
  <si>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</si>
  <si>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</si>
  <si>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</si>
  <si>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</si>
  <si>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</si>
  <si>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</si>
  <si>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</si>
  <si>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</si>
  <si>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</si>
  <si>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</si>
  <si>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</si>
  <si>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</si>
  <si>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</si>
  <si>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</si>
  <si>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</si>
  <si>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</si>
  <si>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</si>
  <si>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</si>
  <si>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</si>
  <si>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</si>
  <si>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</si>
  <si>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</si>
  <si>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</si>
  <si>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</si>
  <si>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</si>
  <si>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</si>
  <si>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</si>
  <si>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</si>
  <si>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</si>
  <si>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</si>
  <si>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</si>
  <si>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</si>
  <si>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</si>
  <si>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</si>
  <si>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</si>
  <si>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</si>
  <si>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</si>
  <si>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</si>
  <si>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</si>
  <si>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</si>
  <si>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</si>
  <si>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</si>
  <si>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</si>
  <si>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</si>
  <si>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</si>
  <si>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</si>
  <si>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</si>
  <si>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</si>
  <si>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</si>
  <si>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</si>
  <si>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</si>
  <si>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</si>
  <si>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</si>
  <si>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</si>
  <si>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</si>
  <si>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</si>
  <si>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</si>
  <si>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</si>
  <si>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</si>
  <si>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</si>
  <si>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</si>
  <si>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</si>
  <si>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</si>
  <si>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</si>
  <si>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</si>
  <si>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</si>
  <si>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</si>
  <si>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</si>
  <si>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</si>
  <si>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</si>
  <si>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</si>
  <si>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</si>
  <si>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</si>
  <si>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</si>
  <si>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</si>
  <si>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</si>
  <si>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</si>
  <si>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</si>
  <si>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</si>
  <si>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</si>
  <si>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</si>
  <si>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</si>
  <si>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</si>
  <si>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</si>
  <si>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</si>
  <si>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</si>
  <si>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</si>
  <si>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</si>
  <si>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</si>
  <si>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</si>
  <si>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</si>
  <si>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</si>
  <si>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</si>
  <si>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</si>
  <si>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</si>
  <si>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</si>
  <si>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</si>
  <si>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</si>
  <si>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</si>
  <si>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</si>
  <si>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</si>
  <si>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</si>
  <si>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</si>
  <si>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</si>
  <si>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</si>
  <si>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</si>
  <si>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</si>
  <si>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</si>
  <si>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</si>
  <si>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</si>
  <si>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</si>
  <si>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</si>
  <si>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</si>
  <si>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</si>
  <si>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</si>
  <si>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</si>
  <si>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</si>
  <si>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</si>
  <si>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</si>
  <si>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</si>
  <si>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</si>
  <si>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</si>
  <si>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</si>
  <si>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</si>
  <si>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</si>
  <si>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</si>
  <si>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</si>
  <si>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</si>
  <si>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</si>
  <si>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</si>
  <si>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</si>
  <si>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</si>
  <si>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</si>
  <si>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</si>
  <si>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</si>
  <si>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</si>
  <si>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</si>
  <si>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</si>
  <si>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</si>
  <si>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</si>
  <si>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</si>
  <si>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</si>
  <si>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</si>
  <si>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</si>
  <si>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</si>
  <si>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</si>
  <si>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</si>
  <si>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</si>
  <si>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</si>
  <si>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</si>
  <si>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</si>
  <si>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</si>
  <si>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</si>
  <si>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</si>
  <si>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</si>
  <si>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</si>
  <si>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</si>
  <si>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</si>
  <si>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</si>
  <si>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</si>
  <si>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</si>
  <si>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</si>
  <si>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</si>
  <si>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</si>
  <si>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</si>
  <si>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</si>
  <si>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</si>
  <si>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</si>
  <si>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</si>
  <si>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</si>
  <si>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</si>
  <si>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</si>
  <si>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</si>
  <si>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</si>
  <si>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</si>
  <si>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</si>
  <si>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</si>
  <si>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</si>
  <si>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</si>
  <si>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</si>
  <si>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</si>
  <si>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</si>
  <si>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</si>
  <si>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</si>
  <si>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</si>
  <si>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</si>
  <si>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</si>
  <si>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</si>
  <si>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</si>
  <si>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</si>
  <si>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</si>
  <si>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</si>
  <si>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</si>
  <si>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</si>
  <si>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</si>
  <si>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</si>
  <si>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</si>
  <si>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</si>
  <si>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</si>
  <si>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</si>
  <si>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</si>
  <si>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</si>
  <si>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</si>
  <si>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</si>
  <si>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</si>
  <si>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</si>
  <si>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</si>
  <si>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</si>
  <si>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</si>
  <si>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</si>
  <si>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</si>
  <si>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</si>
  <si>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</si>
  <si>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</si>
  <si>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</si>
  <si>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</si>
  <si>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</si>
  <si>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</si>
  <si>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</si>
  <si>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</si>
  <si>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</si>
  <si>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</si>
  <si>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</si>
  <si>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</si>
  <si>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</si>
  <si>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</si>
  <si>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</si>
  <si>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</si>
  <si>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</si>
  <si>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</si>
  <si>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</si>
  <si>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</si>
  <si>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</si>
  <si>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</si>
  <si>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</si>
  <si>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</si>
  <si>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</si>
  <si>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</si>
  <si>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</si>
  <si>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</si>
  <si>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</si>
  <si>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</si>
  <si>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</si>
  <si>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</si>
  <si>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</si>
  <si>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</si>
  <si>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</si>
  <si>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</si>
  <si>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</si>
  <si>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</si>
  <si>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</si>
  <si>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</si>
  <si>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</si>
  <si>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</si>
  <si>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</si>
  <si>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</si>
  <si>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</si>
  <si>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</si>
  <si>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</si>
  <si>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</si>
  <si>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</si>
  <si>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</si>
  <si>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</si>
  <si>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</si>
  <si>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</si>
  <si>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</si>
  <si>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</si>
  <si>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</si>
  <si>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</si>
  <si>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</si>
  <si>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</si>
  <si>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</si>
  <si>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</si>
  <si>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</si>
  <si>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</si>
  <si>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</si>
  <si>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</si>
  <si>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</si>
  <si>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</si>
  <si>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</si>
  <si>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</si>
  <si>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</si>
  <si>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</si>
  <si>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</si>
  <si>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</si>
  <si>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</si>
  <si>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</si>
  <si>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</si>
  <si>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</si>
  <si>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</si>
  <si>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</si>
  <si>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</si>
  <si>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</si>
  <si>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</si>
  <si>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</si>
  <si>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</si>
  <si>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</si>
  <si>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</si>
  <si>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</si>
  <si>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</si>
  <si>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</si>
  <si>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</si>
  <si>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</si>
  <si>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</si>
  <si>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</si>
  <si>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</si>
  <si>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</si>
  <si>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</si>
  <si>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</si>
  <si>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</si>
  <si>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</si>
  <si>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</si>
  <si>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</si>
  <si>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</si>
  <si>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</si>
  <si>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</si>
  <si>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</si>
  <si>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</si>
  <si>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</si>
  <si>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</si>
  <si>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</si>
  <si>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</si>
  <si>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</si>
  <si>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</si>
  <si>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</si>
  <si>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</si>
  <si>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</si>
  <si>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</si>
  <si>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</si>
  <si>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</si>
  <si>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</si>
  <si>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</si>
  <si>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</si>
  <si>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</si>
  <si>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</si>
  <si>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</si>
  <si>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</si>
  <si>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</si>
  <si>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</si>
  <si>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</si>
  <si>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</si>
  <si>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</si>
  <si>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</si>
  <si>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</si>
  <si>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</si>
  <si>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</si>
  <si>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</si>
  <si>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</si>
  <si>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</si>
  <si>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</si>
  <si>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</si>
  <si>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</si>
  <si>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</si>
  <si>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</si>
  <si>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</si>
  <si>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</si>
  <si>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</si>
  <si>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</si>
  <si>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</si>
  <si>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</si>
  <si>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</si>
  <si>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</si>
  <si>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</si>
  <si>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</si>
  <si>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</si>
  <si>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</si>
  <si>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</si>
  <si>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</si>
  <si>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</si>
  <si>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</si>
  <si>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</si>
  <si>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</si>
  <si>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</si>
  <si>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</si>
  <si>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</si>
  <si>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</si>
  <si>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</si>
  <si>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</si>
  <si>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</si>
  <si>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</si>
  <si>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</si>
  <si>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</si>
  <si>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</si>
  <si>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</si>
  <si>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</si>
  <si>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</si>
  <si>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</si>
  <si>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</si>
  <si>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</si>
  <si>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</si>
  <si>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</si>
  <si>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</si>
  <si>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</si>
  <si>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</si>
  <si>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</si>
  <si>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</si>
  <si>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</si>
  <si>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</si>
  <si>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</si>
  <si>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</si>
  <si>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</si>
  <si>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</si>
  <si>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</si>
  <si>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</si>
  <si>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</si>
  <si>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</si>
  <si>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</si>
  <si>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</si>
  <si>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</si>
  <si>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</si>
  <si>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</si>
  <si>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</si>
  <si>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</si>
  <si>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</si>
  <si>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</si>
  <si>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</si>
  <si>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</si>
  <si>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</si>
  <si>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</si>
  <si>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</si>
  <si>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</si>
  <si>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</si>
  <si>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</si>
  <si>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</si>
  <si>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</si>
  <si>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</si>
  <si>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</si>
  <si>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</si>
  <si>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</si>
  <si>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</si>
  <si>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</si>
  <si>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</si>
  <si>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</si>
  <si>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</si>
  <si>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</si>
  <si>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</si>
  <si>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</si>
  <si>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</si>
  <si>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</si>
  <si>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</si>
  <si>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</si>
  <si>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</si>
  <si>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</si>
  <si>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</si>
  <si>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</si>
  <si>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</si>
  <si>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</si>
  <si>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</si>
  <si>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</si>
  <si>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</si>
  <si>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</si>
  <si>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</si>
  <si>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</si>
  <si>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</si>
  <si>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</si>
  <si>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</si>
  <si>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</si>
  <si>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</si>
  <si>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</si>
  <si>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</si>
  <si>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</si>
  <si>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</si>
  <si>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</si>
  <si>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</si>
  <si>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</si>
  <si>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</si>
  <si>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</si>
  <si>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</si>
  <si>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</si>
  <si>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</si>
  <si>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</si>
  <si>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</si>
  <si>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</si>
  <si>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</si>
  <si>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</si>
  <si>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</si>
  <si>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</si>
  <si>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</si>
  <si>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</si>
  <si>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</si>
  <si>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</si>
  <si>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</si>
  <si>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</si>
  <si>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</si>
  <si>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</si>
  <si>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</si>
  <si>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</si>
  <si>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</si>
  <si>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</si>
  <si>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</si>
  <si>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</si>
  <si>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</si>
  <si>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</si>
  <si>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</si>
  <si>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</si>
  <si>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</si>
  <si>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</si>
  <si>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</si>
  <si>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</si>
  <si>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</si>
  <si>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</si>
  <si>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</si>
  <si>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</si>
  <si>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</si>
  <si>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</si>
  <si>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</si>
  <si>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</si>
  <si>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</si>
  <si>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</si>
  <si>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</si>
  <si>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</si>
  <si>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</si>
  <si>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</si>
  <si>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</si>
  <si>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</si>
  <si>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</si>
  <si>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</si>
  <si>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</si>
  <si>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</si>
  <si>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</si>
  <si>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</si>
  <si>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</si>
  <si>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</si>
  <si>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</si>
  <si>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</si>
  <si>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</si>
  <si>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</si>
  <si>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</si>
  <si>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</si>
  <si>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</si>
  <si>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</si>
  <si>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</si>
  <si>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</si>
  <si>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</si>
  <si>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</si>
  <si>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</si>
  <si>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</si>
  <si>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</si>
  <si>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</si>
  <si>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</si>
  <si>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</si>
  <si>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</si>
  <si>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</si>
  <si>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</si>
  <si>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</si>
  <si>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</si>
  <si>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</si>
  <si>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</si>
  <si>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</si>
  <si>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</si>
  <si>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</si>
  <si>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</si>
  <si>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</si>
  <si>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</si>
  <si>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</si>
  <si>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</si>
  <si>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</si>
  <si>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</si>
  <si>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</si>
  <si>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</si>
  <si>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</si>
  <si>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</si>
  <si>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</si>
  <si>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</si>
  <si>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</si>
  <si>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</si>
  <si>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</si>
  <si>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</si>
  <si>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</si>
  <si>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</si>
  <si>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</si>
  <si>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</si>
  <si>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</si>
  <si>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</si>
  <si>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</si>
  <si>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</si>
  <si>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</si>
  <si>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</si>
  <si>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</si>
  <si>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</si>
  <si>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</si>
  <si>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</si>
  <si>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</si>
  <si>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</si>
  <si>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</si>
  <si>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</si>
  <si>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</si>
  <si>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</si>
  <si>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</si>
  <si>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</si>
  <si>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</si>
  <si>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</si>
  <si>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</si>
  <si>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</si>
  <si>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</si>
  <si>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</si>
  <si>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</si>
  <si>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</si>
  <si>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</si>
  <si>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</si>
  <si>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</si>
  <si>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</si>
  <si>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</si>
  <si>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</si>
  <si>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</si>
  <si>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</si>
  <si>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</si>
  <si>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</si>
  <si>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</si>
  <si>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</si>
  <si>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</si>
  <si>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</si>
  <si>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</si>
  <si>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</si>
  <si>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</si>
  <si>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</si>
  <si>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</si>
  <si>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</si>
  <si>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</si>
  <si>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</si>
  <si>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</si>
  <si>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</si>
  <si>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</si>
  <si>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</si>
  <si>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</si>
  <si>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</si>
  <si>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</si>
  <si>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</si>
  <si>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</si>
  <si>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</si>
  <si>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</si>
  <si>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</si>
  <si>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</si>
  <si>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</si>
  <si>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</si>
  <si>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</si>
  <si>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</si>
  <si>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</si>
  <si>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</si>
  <si>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</si>
  <si>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</si>
  <si>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</si>
  <si>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</si>
  <si>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</si>
  <si>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</si>
  <si>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</si>
  <si>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</si>
  <si>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</si>
  <si>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</si>
  <si>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</si>
  <si>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</si>
  <si>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</si>
  <si>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</si>
  <si>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</si>
  <si>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</si>
  <si>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</si>
  <si>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</si>
  <si>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</si>
  <si>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</si>
  <si>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</si>
  <si>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</si>
  <si>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</si>
  <si>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</si>
  <si>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</si>
  <si>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</si>
  <si>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</si>
  <si>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</si>
  <si>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</si>
  <si>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</si>
  <si>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</si>
  <si>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</si>
  <si>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</si>
  <si>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</si>
  <si>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</si>
  <si>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</si>
  <si>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</si>
  <si>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</si>
  <si>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</si>
  <si>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</si>
  <si>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</si>
  <si>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</si>
  <si>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</si>
  <si>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</si>
  <si>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</si>
  <si>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</si>
  <si>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</si>
  <si>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</si>
  <si>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</si>
  <si>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</si>
  <si>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</si>
  <si>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</si>
  <si>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</si>
  <si>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</si>
  <si>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</si>
  <si>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</si>
  <si>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</si>
  <si>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</si>
  <si>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</si>
  <si>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</si>
  <si>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</si>
  <si>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</si>
  <si>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</si>
  <si>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</si>
  <si>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</si>
  <si>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</si>
  <si>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</si>
  <si>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</si>
  <si>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</si>
  <si>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</si>
  <si>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</si>
  <si>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</si>
  <si>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</si>
  <si>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</si>
  <si>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</si>
  <si>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</si>
  <si>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</si>
  <si>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</si>
  <si>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</si>
  <si>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</si>
  <si>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</si>
  <si>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</si>
  <si>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</si>
  <si>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</si>
  <si>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</si>
  <si>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</si>
  <si>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</si>
  <si>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</si>
  <si>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</si>
  <si>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</si>
  <si>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</si>
  <si>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</si>
  <si>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</si>
  <si>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</si>
  <si>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</si>
  <si>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</si>
  <si>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</si>
  <si>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</si>
  <si>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</si>
  <si>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</si>
  <si>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</si>
  <si>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</si>
  <si>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</si>
  <si>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</si>
  <si>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</si>
  <si>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</si>
  <si>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</si>
  <si>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</si>
  <si>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</si>
  <si>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</si>
  <si>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</si>
  <si>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</si>
  <si>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</si>
  <si>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</si>
  <si>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</si>
  <si>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</si>
  <si>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</si>
  <si>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</si>
  <si>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</si>
  <si>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</si>
  <si>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</si>
  <si>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</si>
  <si>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</si>
  <si>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</si>
  <si>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</si>
  <si>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</si>
  <si>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</si>
  <si>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</si>
  <si>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</si>
  <si>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</si>
  <si>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</si>
  <si>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</si>
  <si>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</si>
  <si>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</si>
  <si>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</si>
  <si>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</si>
  <si>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</si>
  <si>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</si>
  <si>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</si>
  <si>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</si>
  <si>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</si>
  <si>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</si>
  <si>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</si>
  <si>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</si>
  <si>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</si>
  <si>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</si>
  <si>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</si>
  <si>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</si>
  <si>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</si>
  <si>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</si>
  <si>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</si>
  <si>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</si>
  <si>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</si>
  <si>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</si>
  <si>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</si>
  <si>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</si>
  <si>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</si>
  <si>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</si>
  <si>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</si>
  <si>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</si>
  <si>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</si>
  <si>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</si>
  <si>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</si>
  <si>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</si>
  <si>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</si>
  <si>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</si>
  <si>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</si>
  <si>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</si>
  <si>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</si>
  <si>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</si>
  <si>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</si>
  <si>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</si>
  <si>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</si>
  <si>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</si>
  <si>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</si>
  <si>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</si>
  <si>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</si>
  <si>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</si>
  <si>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</si>
  <si>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</si>
  <si>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</si>
  <si>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</si>
  <si>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</si>
  <si>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</si>
  <si>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</si>
  <si>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</si>
  <si>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</si>
  <si>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</si>
  <si>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</si>
  <si>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</si>
  <si>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</si>
  <si>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</si>
  <si>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</si>
  <si>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</si>
  <si>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</si>
  <si>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</si>
  <si>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</si>
  <si>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</si>
  <si>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</si>
  <si>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</si>
  <si>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</si>
  <si>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</si>
  <si>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</si>
  <si>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</si>
  <si>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</si>
  <si>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</si>
  <si>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</si>
  <si>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</si>
  <si>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</si>
  <si>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</si>
  <si>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</si>
  <si>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</si>
  <si>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</si>
  <si>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</si>
  <si>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</si>
  <si>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</si>
  <si>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</si>
  <si>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</si>
  <si>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</si>
  <si>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</si>
  <si>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</si>
  <si>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</si>
  <si>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</si>
  <si>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</si>
  <si>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</si>
  <si>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</si>
  <si>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</si>
  <si>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</si>
  <si>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</si>
  <si>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</si>
  <si>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</si>
  <si>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</si>
  <si>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</si>
  <si>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</si>
  <si>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</si>
  <si>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</si>
  <si>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</si>
  <si>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</si>
  <si>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</si>
  <si>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</si>
  <si>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</si>
  <si>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</si>
  <si>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</si>
  <si>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</si>
  <si>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</si>
  <si>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</si>
  <si>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</si>
  <si>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</si>
  <si>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</si>
  <si>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</si>
  <si>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</si>
  <si>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</si>
  <si>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</si>
  <si>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</si>
  <si>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</si>
  <si>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</si>
  <si>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</si>
  <si>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</si>
  <si>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</si>
  <si>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</si>
  <si>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</si>
  <si>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</si>
  <si>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</si>
  <si>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</si>
  <si>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</si>
  <si>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</si>
  <si>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</si>
  <si>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</si>
  <si>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</si>
  <si>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</si>
  <si>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</si>
  <si>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</si>
  <si>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</si>
  <si>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</si>
  <si>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</si>
  <si>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</si>
  <si>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</si>
  <si>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</si>
  <si>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</si>
  <si>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</si>
  <si>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</si>
  <si>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</si>
  <si>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</si>
  <si>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</si>
  <si>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</si>
  <si>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</si>
  <si>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</si>
  <si>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</si>
  <si>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</si>
  <si>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</si>
  <si>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</si>
  <si>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</si>
  <si>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</si>
  <si>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</si>
  <si>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</si>
  <si>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</si>
  <si>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</si>
  <si>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</si>
  <si>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</si>
  <si>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</si>
  <si>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</si>
  <si>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</si>
  <si>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</si>
  <si>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</si>
  <si>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</si>
  <si>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</si>
  <si>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</si>
  <si>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</si>
  <si>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</si>
  <si>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</si>
  <si>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</si>
  <si>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</si>
  <si>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</si>
  <si>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</si>
  <si>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</si>
  <si>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</si>
  <si>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</si>
  <si>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</si>
  <si>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</si>
  <si>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</si>
  <si>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</si>
  <si>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</si>
  <si>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</si>
  <si>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</si>
  <si>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</si>
  <si>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</si>
  <si>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</si>
  <si>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</si>
  <si>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</si>
  <si>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</si>
  <si>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</si>
  <si>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</si>
  <si>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</si>
  <si>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</si>
  <si>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</si>
  <si>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</si>
  <si>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</si>
  <si>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</si>
  <si>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</si>
  <si>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</si>
  <si>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</si>
  <si>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</si>
  <si>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</si>
  <si>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</si>
  <si>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</si>
  <si>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</si>
  <si>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</si>
  <si>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</si>
  <si>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</si>
  <si>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</si>
  <si>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</si>
  <si>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</si>
  <si>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</si>
  <si>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</si>
  <si>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</si>
  <si>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</si>
  <si>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</si>
  <si>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</si>
  <si>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</si>
  <si>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</si>
  <si>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</si>
  <si>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</si>
  <si>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</si>
  <si>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</si>
  <si>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</si>
  <si>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</si>
  <si>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</si>
  <si>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</si>
  <si>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</si>
  <si>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</si>
  <si>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</si>
  <si>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</si>
  <si>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</si>
  <si>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</si>
  <si>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</si>
  <si>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</si>
  <si>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</si>
  <si>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</si>
  <si>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</si>
  <si>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</si>
  <si>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</si>
  <si>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</si>
  <si>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</si>
  <si>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</si>
  <si>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</si>
  <si>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</si>
  <si>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</si>
  <si>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</si>
  <si>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</si>
  <si>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</si>
  <si>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</si>
  <si>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</si>
  <si>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</si>
  <si>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</si>
  <si>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</si>
  <si>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</si>
  <si>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</si>
  <si>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</si>
  <si>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</si>
  <si>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</si>
  <si>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</si>
  <si>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</si>
  <si>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</si>
  <si>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</si>
  <si>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</si>
  <si>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</si>
  <si>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</si>
  <si>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</si>
  <si>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</si>
  <si>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</si>
  <si>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</si>
  <si>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</si>
  <si>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</si>
  <si>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</si>
  <si>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</si>
  <si>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</si>
  <si>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</si>
  <si>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</si>
  <si>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</si>
  <si>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</si>
  <si>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</si>
  <si>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</si>
  <si>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</si>
  <si>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</si>
  <si>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</si>
  <si>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</si>
  <si>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</si>
  <si>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</si>
  <si>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</si>
  <si>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</si>
  <si>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</si>
  <si>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</si>
  <si>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</si>
  <si>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</si>
  <si>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</si>
  <si>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</si>
  <si>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</si>
  <si>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</si>
  <si>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</si>
  <si>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</si>
  <si>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</si>
  <si>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</si>
  <si>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</si>
  <si>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</si>
  <si>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</si>
  <si>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</si>
  <si>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</si>
  <si>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</si>
  <si>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</si>
  <si>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</si>
  <si>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</si>
  <si>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</si>
  <si>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</si>
  <si>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</si>
  <si>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</si>
  <si>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</si>
  <si>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</si>
  <si>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</si>
  <si>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</si>
  <si>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</si>
  <si>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</si>
  <si>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</si>
  <si>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</si>
  <si>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</si>
  <si>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</si>
  <si>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</si>
  <si>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</si>
  <si>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</si>
  <si>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</si>
  <si>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</si>
  <si>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</si>
  <si>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</si>
  <si>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</si>
  <si>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</si>
  <si>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</si>
  <si>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</si>
  <si>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</si>
  <si>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</si>
  <si>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</si>
  <si>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</si>
  <si>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</si>
  <si>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</si>
  <si>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</si>
  <si>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</si>
  <si>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</si>
  <si>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</si>
  <si>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</si>
  <si>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</si>
  <si>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</si>
  <si>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</si>
  <si>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</si>
  <si>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</si>
  <si>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</si>
  <si>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</si>
  <si>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</si>
  <si>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</si>
  <si>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</si>
  <si>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</si>
  <si>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</si>
  <si>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</si>
  <si>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</si>
  <si>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</si>
  <si>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</si>
  <si>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</si>
  <si>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</si>
  <si>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</si>
  <si>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</si>
  <si>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</si>
  <si>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</si>
  <si>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</si>
  <si>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</si>
  <si>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</si>
  <si>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</si>
  <si>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</si>
  <si>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</si>
  <si>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</si>
  <si>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</si>
  <si>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</si>
  <si>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</si>
  <si>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</si>
  <si>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</si>
  <si>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</si>
  <si>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</si>
  <si>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</si>
  <si>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</si>
  <si>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</si>
  <si>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</si>
  <si>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</si>
  <si>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</si>
  <si>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</si>
  <si>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</si>
  <si>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</si>
  <si>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</si>
  <si>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</si>
  <si>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</si>
  <si>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</si>
  <si>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</si>
  <si>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</si>
  <si>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</si>
  <si>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</si>
  <si>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</si>
  <si>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</si>
  <si>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</si>
  <si>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</si>
  <si>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</si>
  <si>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</si>
  <si>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</si>
  <si>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</si>
  <si>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</si>
  <si>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</si>
  <si>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</si>
  <si>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</si>
  <si>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</si>
  <si>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</si>
  <si>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</si>
  <si>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</si>
  <si>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</si>
  <si>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</si>
  <si>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</si>
  <si>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</si>
  <si>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</si>
  <si>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</si>
  <si>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</si>
  <si>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</si>
  <si>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</si>
  <si>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</si>
  <si>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</si>
  <si>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</si>
  <si>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</si>
  <si>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</si>
  <si>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</si>
  <si>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</si>
  <si>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</si>
  <si>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</si>
  <si>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</si>
  <si>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</si>
  <si>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</si>
  <si>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</si>
  <si>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</si>
  <si>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</si>
  <si>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</si>
  <si>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</si>
  <si>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</si>
  <si>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</si>
  <si>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</si>
  <si>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</si>
  <si>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</si>
  <si>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</si>
  <si>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</si>
  <si>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</si>
  <si>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</si>
  <si>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</si>
  <si>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</si>
  <si>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</si>
  <si>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</si>
  <si>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</si>
  <si>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</si>
  <si>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</si>
  <si>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</si>
  <si>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</si>
  <si>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</si>
  <si>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</si>
  <si>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</si>
  <si>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</si>
  <si>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</si>
  <si>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</si>
  <si>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</si>
  <si>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</si>
  <si>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</si>
  <si>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</si>
  <si>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</si>
  <si>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</si>
  <si>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</si>
  <si>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</si>
  <si>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</si>
  <si>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</si>
  <si>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</si>
  <si>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</si>
  <si>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</si>
  <si>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</si>
  <si>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</si>
  <si>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</si>
  <si>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</si>
  <si>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</si>
  <si>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</si>
  <si>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</si>
  <si>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</si>
  <si>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</si>
  <si>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</si>
  <si>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</si>
  <si>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</si>
  <si>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</si>
  <si>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</si>
  <si>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</si>
  <si>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</si>
  <si>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</si>
  <si>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</si>
  <si>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</si>
  <si>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</si>
  <si>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</si>
  <si>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</si>
  <si>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</si>
  <si>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</si>
  <si>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</si>
  <si>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</si>
  <si>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</si>
  <si>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</si>
  <si>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</si>
  <si>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</si>
  <si>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</si>
  <si>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</si>
  <si>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</si>
  <si>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</si>
  <si>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</si>
  <si>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</si>
  <si>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</si>
  <si>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</si>
  <si>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</si>
  <si>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</si>
  <si>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</si>
  <si>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</si>
  <si>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</si>
  <si>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</si>
  <si>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</si>
  <si>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</si>
  <si>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</si>
  <si>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</si>
  <si>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</si>
  <si>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</si>
  <si>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</si>
  <si>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</si>
  <si>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</si>
  <si>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</si>
  <si>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</si>
  <si>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</si>
  <si>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</si>
  <si>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</si>
  <si>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</si>
  <si>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</si>
  <si>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</si>
  <si>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</si>
  <si>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</si>
  <si>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</si>
  <si>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</si>
  <si>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</si>
  <si>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</si>
  <si>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</si>
  <si>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</si>
  <si>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</si>
  <si>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</si>
  <si>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</si>
  <si>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</si>
  <si>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</si>
  <si>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</si>
  <si>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</si>
  <si>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</si>
  <si>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</si>
  <si>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</si>
  <si>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</si>
  <si>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</si>
  <si>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</si>
  <si>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</si>
  <si>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</si>
  <si>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</si>
  <si>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</si>
  <si>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</si>
  <si>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</si>
  <si>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</si>
  <si>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</si>
  <si>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</si>
  <si>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</si>
  <si>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</si>
  <si>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</si>
  <si>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</si>
  <si>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</si>
  <si>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</si>
  <si>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</si>
  <si>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</si>
  <si>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</si>
  <si>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</si>
  <si>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</si>
  <si>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</si>
  <si>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</si>
  <si>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</si>
  <si>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</si>
  <si>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</si>
  <si>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</si>
  <si>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</si>
  <si>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</si>
  <si>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</si>
  <si>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</si>
  <si>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</si>
  <si>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</si>
  <si>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</si>
  <si>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</si>
  <si>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</si>
  <si>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</si>
  <si>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</si>
  <si>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</si>
  <si>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</si>
  <si>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</si>
  <si>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</si>
  <si>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</si>
  <si>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</si>
  <si>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</si>
  <si>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</si>
  <si>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</si>
  <si>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</si>
  <si>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</si>
  <si>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</si>
  <si>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</si>
  <si>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</si>
  <si>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</si>
  <si>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</si>
  <si>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</si>
  <si>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</si>
  <si>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</si>
  <si>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</si>
  <si>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</si>
  <si>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</si>
  <si>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</si>
  <si>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</si>
  <si>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</si>
  <si>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</si>
  <si>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</si>
  <si>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</si>
  <si>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</si>
  <si>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</si>
  <si>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</si>
  <si>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</si>
  <si>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</si>
  <si>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</si>
  <si>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</si>
  <si>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</si>
  <si>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</si>
  <si>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</si>
  <si>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</si>
  <si>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</si>
  <si>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</si>
  <si>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</si>
  <si>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</si>
  <si>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</si>
  <si>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</si>
  <si>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</si>
  <si>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</si>
  <si>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</si>
  <si>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</si>
  <si>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</si>
  <si>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</si>
  <si>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</si>
  <si>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</si>
  <si>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</si>
  <si>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</si>
  <si>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</si>
  <si>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</si>
  <si>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</si>
  <si>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</si>
  <si>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</si>
  <si>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</si>
  <si>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</si>
  <si>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</si>
  <si>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</si>
  <si>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</si>
  <si>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</si>
  <si>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</si>
  <si>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</si>
  <si>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</si>
  <si>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</si>
  <si>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</si>
  <si>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</si>
  <si>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</si>
  <si>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</si>
  <si>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</si>
  <si>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</si>
  <si>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</si>
  <si>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</si>
  <si>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</si>
  <si>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</si>
  <si>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</si>
  <si>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</si>
  <si>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</si>
  <si>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</si>
  <si>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</si>
  <si>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</si>
  <si>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</si>
  <si>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</si>
  <si>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</si>
  <si>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</si>
  <si>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</si>
  <si>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</si>
  <si>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</si>
  <si>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</si>
  <si>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</si>
  <si>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</si>
  <si>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</si>
  <si>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</si>
  <si>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</si>
  <si>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</si>
  <si>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</si>
  <si>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</si>
  <si>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</si>
  <si>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</si>
  <si>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</si>
  <si>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</si>
  <si>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</si>
  <si>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</si>
  <si>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</si>
  <si>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</si>
  <si>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</si>
  <si>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</si>
  <si>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</si>
  <si>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</si>
  <si>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</si>
  <si>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</si>
  <si>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</si>
  <si>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</si>
  <si>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</si>
  <si>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</si>
  <si>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</si>
  <si>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</si>
  <si>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</si>
  <si>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</si>
  <si>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</si>
  <si>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</si>
  <si>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</si>
  <si>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</si>
  <si>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</si>
  <si>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</si>
  <si>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</si>
  <si>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</si>
  <si>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</si>
  <si>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</si>
  <si>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</si>
  <si>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</si>
  <si>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</si>
  <si>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</si>
  <si>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</si>
  <si>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</si>
  <si>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</si>
  <si>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</si>
  <si>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</si>
  <si>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</si>
  <si>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</si>
  <si>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</si>
  <si>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</si>
  <si>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</si>
  <si>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</si>
  <si>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</si>
  <si>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</si>
  <si>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</si>
  <si>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</si>
  <si>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</si>
  <si>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</si>
  <si>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</si>
  <si>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</si>
  <si>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</si>
  <si>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</si>
  <si>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</si>
  <si>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</si>
  <si>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</si>
  <si>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</si>
  <si>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</si>
  <si>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</si>
  <si>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</si>
  <si>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</si>
  <si>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</si>
  <si>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</si>
  <si>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</si>
  <si>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</si>
  <si>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</si>
  <si>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</si>
  <si>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</si>
  <si>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</si>
  <si>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</si>
  <si>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</si>
  <si>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</si>
  <si>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</si>
  <si>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</si>
  <si>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</si>
  <si>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</si>
  <si>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</si>
  <si>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</si>
  <si>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</si>
  <si>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</si>
  <si>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</si>
  <si>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</si>
  <si>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</si>
  <si>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</si>
  <si>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</si>
  <si>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</si>
  <si>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</si>
  <si>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</si>
  <si>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</si>
  <si>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</si>
  <si>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</si>
  <si>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</si>
  <si>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</si>
  <si>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</si>
  <si>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</si>
  <si>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</si>
  <si>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</si>
  <si>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</si>
  <si>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</si>
  <si>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</si>
  <si>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</si>
  <si>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</si>
  <si>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</si>
  <si>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</si>
  <si>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</si>
  <si>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</si>
  <si>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</si>
  <si>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</si>
  <si>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</si>
  <si>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</si>
  <si>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</si>
  <si>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</si>
  <si>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</si>
  <si>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</si>
  <si>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</si>
  <si>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</si>
  <si>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</si>
  <si>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</si>
  <si>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</si>
  <si>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</si>
  <si>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</si>
  <si>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</si>
  <si>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</si>
  <si>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</si>
  <si>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</si>
  <si>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</si>
  <si>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</si>
  <si>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</si>
  <si>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</si>
  <si>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</si>
  <si>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</si>
  <si>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</si>
  <si>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</si>
  <si>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</si>
  <si>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</si>
  <si>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</si>
  <si>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</si>
  <si>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</si>
  <si>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</si>
  <si>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</si>
  <si>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</si>
  <si>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</si>
  <si>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</si>
  <si>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</si>
  <si>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</si>
  <si>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</si>
  <si>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</si>
  <si>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</si>
  <si>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</si>
  <si>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</si>
  <si>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</si>
  <si>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</si>
  <si>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</si>
  <si>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</si>
  <si>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</si>
  <si>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</si>
  <si>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</si>
  <si>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</si>
  <si>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</si>
  <si>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</si>
  <si>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</si>
  <si>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</si>
  <si>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</si>
  <si>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</si>
  <si>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</si>
  <si>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</si>
  <si>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</si>
  <si>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</si>
  <si>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</si>
  <si>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</si>
  <si>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</si>
  <si>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</si>
  <si>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</si>
  <si>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</si>
  <si>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</si>
  <si>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</si>
  <si>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</si>
  <si>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</si>
  <si>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</si>
  <si>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</si>
  <si>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</si>
  <si>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</si>
  <si>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</si>
  <si>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</si>
  <si>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</si>
  <si>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</si>
  <si>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</si>
  <si>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</si>
  <si>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</si>
  <si>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</si>
  <si>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</si>
  <si>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</si>
  <si>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</si>
  <si>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</si>
  <si>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</si>
  <si>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</si>
  <si>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</si>
  <si>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</si>
  <si>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</si>
  <si>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</si>
  <si>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</si>
  <si>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</si>
  <si>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</si>
  <si>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</si>
  <si>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</si>
  <si>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</si>
  <si>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</si>
  <si>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</si>
  <si>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</si>
  <si>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</si>
  <si>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</si>
  <si>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</si>
  <si>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</si>
  <si>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</si>
  <si>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</si>
  <si>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</si>
  <si>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</si>
  <si>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</si>
  <si>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</si>
  <si>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</si>
  <si>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</si>
  <si>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</si>
  <si>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</si>
  <si>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</si>
  <si>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</si>
  <si>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</si>
  <si>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</si>
  <si>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</si>
  <si>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</si>
  <si>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</si>
  <si>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</si>
  <si>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</si>
  <si>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</si>
  <si>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</si>
  <si>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</si>
  <si>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</si>
  <si>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</si>
  <si>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</si>
  <si>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</si>
  <si>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</si>
  <si>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</si>
  <si>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</si>
  <si>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</si>
  <si>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</si>
  <si>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</si>
  <si>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</si>
  <si>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</si>
  <si>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</si>
  <si>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</si>
  <si>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</si>
  <si>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</si>
  <si>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</si>
  <si>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</si>
  <si>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</si>
  <si>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</si>
  <si>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</si>
  <si>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</si>
  <si>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</si>
  <si>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</si>
  <si>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</si>
  <si>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</si>
  <si>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</si>
  <si>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</si>
  <si>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</si>
  <si>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</si>
  <si>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</si>
  <si>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</si>
  <si>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</si>
  <si>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</si>
  <si>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</si>
  <si>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</si>
  <si>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</si>
  <si>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</si>
  <si>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</si>
  <si>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</si>
  <si>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</si>
  <si>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</si>
  <si>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</si>
  <si>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</si>
  <si>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</si>
  <si>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</si>
  <si>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</si>
  <si>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</si>
  <si>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</si>
  <si>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</si>
  <si>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</si>
  <si>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</si>
  <si>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</si>
  <si>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</si>
  <si>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</si>
  <si>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</si>
  <si>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</si>
  <si>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</si>
  <si>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</si>
  <si>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</si>
  <si>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</si>
  <si>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</si>
  <si>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</si>
  <si>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</si>
  <si>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</si>
  <si>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</si>
  <si>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</si>
  <si>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</si>
  <si>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</si>
  <si>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</si>
  <si>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</si>
  <si>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</si>
  <si>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</si>
  <si>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</si>
  <si>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</si>
  <si>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</si>
  <si>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</si>
  <si>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</si>
  <si>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</si>
  <si>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</si>
  <si>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</si>
  <si>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</si>
  <si>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</si>
  <si>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</si>
  <si>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</si>
  <si>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</si>
  <si>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</si>
  <si>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</si>
  <si>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</si>
  <si>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</si>
  <si>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</si>
  <si>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</si>
  <si>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</si>
  <si>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</si>
  <si>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</si>
  <si>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</si>
  <si>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</si>
  <si>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</si>
  <si>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</si>
  <si>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</si>
  <si>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</si>
  <si>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</si>
  <si>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</si>
  <si>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</si>
  <si>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</si>
  <si>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</si>
  <si>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</si>
  <si>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</si>
  <si>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</si>
  <si>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</si>
  <si>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</si>
  <si>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</si>
  <si>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</si>
  <si>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</si>
  <si>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</si>
  <si>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</si>
  <si>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</si>
  <si>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</si>
  <si>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</si>
  <si>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</si>
  <si>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</si>
  <si>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</si>
  <si>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</si>
  <si>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</si>
  <si>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</si>
  <si>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</si>
  <si>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</si>
  <si>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</si>
  <si>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</si>
  <si>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</si>
  <si>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</si>
  <si>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</si>
  <si>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</si>
  <si>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</si>
  <si>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</si>
  <si>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</si>
  <si>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</si>
  <si>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</si>
  <si>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</si>
  <si>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</si>
  <si>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</si>
  <si>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</si>
  <si>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</si>
  <si>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</si>
  <si>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</si>
  <si>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</si>
  <si>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</si>
  <si>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</si>
  <si>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</si>
  <si>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</si>
  <si>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</si>
  <si>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</si>
  <si>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</si>
  <si>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</si>
  <si>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</si>
  <si>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</si>
  <si>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</si>
  <si>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</si>
  <si>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</si>
  <si>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</si>
  <si>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</si>
  <si>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</si>
  <si>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</si>
  <si>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</si>
  <si>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</si>
  <si>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</si>
  <si>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</si>
  <si>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</si>
  <si>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</si>
  <si>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</si>
  <si>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</si>
  <si>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</si>
  <si>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</si>
  <si>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</si>
  <si>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</si>
  <si>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</si>
  <si>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</si>
  <si>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</si>
  <si>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</si>
  <si>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</si>
  <si>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</si>
  <si>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</si>
  <si>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</si>
  <si>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</si>
  <si>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</si>
  <si>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</si>
  <si>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</si>
  <si>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</si>
  <si>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</si>
  <si>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</si>
  <si>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</si>
  <si>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</si>
  <si>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</si>
  <si>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</si>
  <si>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</si>
  <si>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</si>
  <si>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</si>
  <si>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</si>
  <si>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</si>
  <si>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</si>
  <si>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</si>
  <si>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</si>
  <si>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</si>
  <si>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</si>
  <si>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</si>
  <si>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</si>
  <si>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</si>
  <si>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</si>
  <si>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</si>
  <si>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</si>
  <si>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</si>
  <si>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</si>
  <si>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</si>
  <si>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</si>
  <si>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</si>
  <si>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</si>
  <si>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</si>
  <si>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</si>
  <si>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</si>
  <si>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</si>
  <si>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</si>
  <si>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</si>
  <si>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</si>
  <si>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</si>
  <si>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</si>
  <si>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</si>
  <si>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</si>
  <si>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</si>
  <si>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</si>
  <si>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</si>
  <si>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</si>
  <si>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</si>
  <si>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</si>
  <si>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</si>
  <si>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</si>
  <si>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</si>
  <si>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</si>
  <si>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</si>
  <si>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</si>
  <si>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</si>
  <si>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</si>
  <si>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</si>
  <si>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</si>
  <si>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</si>
  <si>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</si>
  <si>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</si>
  <si>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</si>
  <si>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</si>
  <si>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</si>
  <si>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</si>
  <si>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</si>
  <si>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</si>
  <si>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</si>
  <si>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</si>
  <si>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</si>
  <si>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</si>
  <si>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</si>
  <si>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</si>
  <si>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</si>
  <si>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</si>
  <si>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</si>
  <si>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</si>
  <si>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</si>
  <si>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</si>
  <si>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</si>
  <si>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</si>
  <si>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</si>
  <si>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</si>
  <si>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</si>
  <si>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</si>
  <si>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</si>
  <si>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</si>
  <si>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</si>
  <si>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</si>
  <si>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</si>
  <si>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</si>
  <si>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</si>
  <si>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</si>
  <si>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</si>
  <si>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</si>
  <si>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</si>
  <si>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</si>
  <si>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</si>
  <si>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</si>
  <si>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</si>
  <si>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</si>
  <si>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</si>
  <si>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</si>
  <si>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</si>
  <si>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</si>
  <si>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</si>
  <si>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</si>
  <si>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</si>
  <si>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</si>
  <si>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</si>
  <si>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</si>
  <si>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</si>
  <si>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</si>
  <si>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</si>
  <si>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</si>
  <si>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</si>
  <si>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</si>
  <si>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</si>
  <si>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</si>
  <si>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</si>
  <si>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</si>
  <si>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</si>
  <si>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</si>
  <si>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</si>
  <si>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</si>
  <si>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</si>
  <si>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</si>
  <si>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</si>
  <si>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</si>
  <si>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</si>
  <si>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</si>
  <si>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</si>
  <si>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</si>
  <si>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</si>
  <si>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</si>
  <si>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</si>
  <si>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</si>
  <si>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</si>
  <si>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</si>
  <si>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</si>
  <si>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</si>
  <si>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</si>
  <si>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</si>
  <si>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</si>
  <si>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</si>
  <si>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</si>
  <si>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</si>
  <si>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</si>
  <si>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</si>
  <si>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</si>
  <si>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</si>
  <si>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</si>
  <si>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</si>
  <si>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</si>
  <si>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</si>
  <si>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</si>
  <si>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</si>
  <si>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</si>
  <si>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</si>
  <si>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</si>
  <si>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</si>
  <si>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</si>
  <si>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</si>
  <si>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</si>
  <si>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</si>
  <si>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</si>
  <si>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</si>
  <si>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</si>
  <si>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</si>
  <si>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</si>
  <si>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</si>
  <si>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</si>
  <si>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</si>
  <si>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</si>
  <si>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</si>
  <si>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</si>
  <si>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</si>
  <si>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</si>
  <si>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</si>
  <si>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</si>
  <si>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</si>
  <si>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</si>
  <si>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</si>
  <si>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</si>
  <si>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</si>
  <si>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</si>
  <si>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</si>
  <si>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</si>
  <si>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</si>
  <si>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</si>
  <si>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</si>
  <si>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</si>
  <si>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</si>
  <si>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</si>
  <si>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</si>
  <si>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</si>
  <si>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</si>
  <si>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</si>
  <si>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</si>
  <si>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</si>
  <si>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</si>
  <si>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</si>
  <si>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</si>
  <si>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</si>
  <si>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</si>
  <si>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</si>
  <si>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</si>
  <si>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</si>
  <si>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</si>
  <si>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</si>
  <si>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</si>
  <si>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</si>
  <si>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</si>
  <si>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</si>
  <si>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</si>
  <si>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</si>
  <si>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</si>
  <si>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</si>
  <si>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</si>
  <si>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</si>
  <si>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</si>
  <si>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</si>
  <si>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</si>
  <si>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</si>
  <si>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</si>
  <si>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</si>
  <si>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</si>
  <si>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</si>
  <si>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</si>
  <si>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</si>
  <si>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</si>
  <si>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</si>
  <si>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</si>
  <si>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</si>
  <si>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</si>
  <si>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</si>
  <si>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</si>
  <si>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</si>
  <si>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</si>
  <si>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</si>
  <si>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</si>
  <si>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</si>
  <si>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</si>
  <si>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</si>
  <si>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</si>
  <si>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</si>
  <si>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</si>
  <si>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</si>
  <si>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</si>
  <si>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</si>
  <si>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</si>
  <si>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</si>
  <si>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</si>
  <si>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</si>
  <si>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</si>
  <si>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</si>
  <si>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</si>
  <si>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</si>
  <si>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</si>
  <si>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</si>
  <si>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</si>
  <si>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</si>
  <si>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</si>
  <si>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</si>
  <si>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</si>
  <si>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</si>
  <si>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</si>
  <si>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</si>
  <si>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</si>
  <si>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</si>
  <si>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</si>
  <si>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</si>
  <si>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</si>
  <si>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</si>
  <si>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</si>
  <si>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</si>
  <si>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</si>
  <si>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</si>
  <si>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</si>
  <si>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</si>
  <si>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</si>
  <si>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</si>
  <si>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</si>
  <si>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</si>
  <si>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</si>
  <si>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</si>
  <si>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</si>
  <si>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</si>
  <si>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</si>
  <si>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</si>
  <si>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</si>
  <si>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</si>
  <si>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</si>
  <si>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</si>
  <si>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</si>
  <si>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</si>
  <si>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</si>
  <si>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</si>
  <si>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</si>
  <si>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</si>
  <si>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</si>
  <si>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</si>
  <si>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</si>
  <si>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</si>
  <si>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</si>
  <si>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</si>
  <si>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</si>
  <si>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</si>
  <si>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</si>
  <si>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</si>
  <si>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</si>
  <si>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</si>
  <si>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</si>
  <si>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</si>
  <si>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</si>
  <si>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</si>
  <si>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</si>
  <si>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</si>
  <si>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</si>
  <si>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</si>
  <si>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</si>
  <si>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</si>
  <si>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</si>
  <si>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</si>
  <si>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</si>
  <si>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</si>
  <si>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</si>
  <si>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</si>
  <si>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</si>
  <si>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</si>
  <si>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</si>
  <si>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</si>
  <si>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</si>
  <si>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</si>
  <si>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</si>
  <si>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</si>
  <si>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</si>
  <si>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</si>
  <si>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</si>
  <si>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</si>
  <si>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</si>
  <si>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</si>
  <si>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</si>
  <si>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</si>
  <si>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</si>
  <si>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</si>
  <si>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</si>
  <si>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</si>
  <si>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</si>
  <si>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</si>
  <si>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</si>
  <si>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</si>
  <si>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</si>
  <si>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</si>
  <si>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</si>
  <si>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</si>
  <si>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</si>
  <si>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</si>
  <si>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</si>
  <si>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</si>
  <si>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</si>
  <si>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</si>
  <si>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</si>
  <si>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</si>
  <si>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</si>
  <si>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</si>
  <si>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</si>
  <si>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</si>
  <si>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</si>
  <si>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</si>
  <si>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</si>
  <si>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</si>
  <si>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</si>
  <si>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</si>
  <si>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</si>
  <si>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</si>
  <si>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</si>
  <si>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</si>
  <si>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</si>
  <si>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</si>
  <si>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</si>
  <si>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</si>
  <si>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</si>
  <si>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</si>
  <si>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</si>
  <si>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</si>
  <si>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</si>
  <si>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</si>
  <si>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</si>
  <si>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</si>
  <si>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</si>
  <si>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</si>
  <si>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</si>
  <si>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</si>
  <si>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</si>
  <si>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</si>
  <si>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</si>
  <si>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</si>
  <si>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</si>
  <si>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</si>
  <si>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</si>
  <si>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</si>
  <si>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</si>
  <si>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</si>
  <si>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</si>
  <si>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</si>
  <si>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</si>
  <si>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</si>
  <si>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</si>
  <si>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</si>
  <si>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</si>
  <si>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</si>
  <si>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</si>
  <si>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</si>
  <si>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</si>
  <si>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</si>
  <si>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</si>
  <si>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</si>
  <si>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</si>
  <si>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</si>
  <si>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</si>
  <si>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</si>
  <si>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</si>
  <si>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</si>
  <si>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</si>
  <si>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</si>
  <si>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</si>
  <si>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</si>
  <si>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</si>
  <si>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</si>
  <si>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</si>
  <si>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</si>
  <si>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</si>
  <si>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</si>
  <si>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</si>
  <si>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</si>
  <si>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</si>
  <si>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</si>
  <si>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</si>
  <si>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</si>
  <si>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</si>
  <si>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</si>
  <si>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</si>
  <si>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</si>
  <si>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</si>
  <si>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</si>
  <si>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</si>
  <si>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</si>
  <si>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</si>
  <si>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</si>
  <si>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</si>
  <si>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</si>
  <si>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</si>
  <si>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</si>
  <si>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</si>
  <si>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</si>
  <si>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</si>
  <si>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</si>
  <si>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</si>
  <si>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</si>
  <si>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</si>
  <si>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</si>
  <si>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</si>
  <si>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</si>
  <si>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</si>
  <si>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</si>
  <si>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</si>
  <si>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</si>
  <si>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</si>
  <si>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</si>
  <si>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</si>
  <si>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</si>
  <si>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</si>
  <si>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</si>
  <si>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</si>
  <si>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</si>
  <si>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</si>
  <si>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</si>
  <si>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</si>
  <si>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</si>
  <si>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</si>
  <si>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</si>
  <si>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</si>
  <si>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</si>
  <si>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</si>
  <si>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</si>
  <si>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</si>
  <si>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</si>
  <si>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</si>
  <si>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</si>
  <si>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</si>
  <si>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</si>
  <si>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</si>
  <si>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</si>
  <si>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</si>
  <si>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</si>
  <si>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</si>
  <si>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</si>
  <si>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</si>
  <si>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</si>
  <si>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</si>
  <si>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</si>
  <si>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</si>
  <si>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</si>
  <si>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</si>
  <si>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</si>
  <si>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</si>
  <si>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</si>
  <si>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</si>
  <si>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</si>
  <si>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</si>
  <si>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</si>
  <si>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</si>
  <si>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</si>
  <si>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</si>
  <si>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</si>
  <si>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</si>
  <si>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</si>
  <si>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</si>
  <si>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</si>
  <si>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</si>
  <si>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</si>
  <si>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</si>
  <si>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</si>
  <si>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</si>
  <si>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</si>
  <si>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</si>
  <si>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</si>
  <si>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</si>
  <si>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</si>
  <si>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</si>
  <si>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</si>
  <si>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</si>
  <si>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</si>
  <si>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</si>
  <si>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</si>
  <si>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</si>
  <si>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</si>
  <si>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</si>
  <si>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</si>
  <si>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</si>
  <si>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</si>
  <si>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</si>
  <si>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</si>
  <si>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</si>
  <si>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</si>
  <si>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</si>
  <si>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</si>
  <si>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</si>
  <si>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</si>
  <si>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</si>
  <si>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</si>
  <si>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</si>
  <si>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</si>
  <si>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</si>
  <si>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</si>
  <si>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</si>
  <si>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</si>
  <si>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</si>
  <si>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</si>
  <si>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</si>
  <si>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</si>
  <si>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</si>
  <si>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</si>
  <si>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</si>
  <si>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</si>
  <si>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</si>
  <si>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</si>
  <si>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</si>
  <si>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</si>
  <si>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</si>
  <si>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</si>
  <si>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</si>
  <si>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</si>
  <si>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</si>
  <si>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</si>
  <si>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</si>
  <si>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</si>
  <si>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</si>
  <si>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</si>
  <si>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</si>
  <si>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</si>
  <si>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</si>
  <si>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</si>
  <si>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</si>
  <si>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</si>
  <si>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</si>
  <si>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</si>
  <si>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</si>
  <si>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</si>
  <si>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</si>
  <si>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</si>
  <si>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</si>
  <si>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</si>
  <si>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</si>
  <si>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</si>
  <si>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</si>
  <si>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</si>
  <si>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</si>
  <si>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</si>
  <si>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</si>
  <si>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</si>
  <si>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</si>
  <si>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</si>
  <si>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</si>
  <si>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</si>
  <si>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</si>
  <si>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</si>
  <si>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</si>
  <si>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</si>
  <si>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</si>
  <si>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</si>
  <si>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</si>
  <si>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</si>
  <si>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</si>
  <si>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</si>
  <si>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</si>
  <si>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</si>
  <si>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</si>
  <si>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</si>
  <si>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</si>
  <si>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</si>
  <si>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</si>
  <si>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</si>
  <si>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</si>
  <si>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</si>
  <si>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</si>
  <si>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</si>
  <si>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</si>
  <si>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</si>
  <si>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</si>
  <si>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</si>
  <si>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</si>
  <si>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</si>
  <si>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</si>
  <si>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</si>
  <si>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</si>
  <si>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</si>
  <si>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</si>
  <si>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</si>
  <si>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</si>
  <si>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</si>
  <si>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</si>
  <si>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</si>
  <si>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</si>
  <si>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</si>
  <si>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</si>
  <si>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</si>
  <si>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</si>
  <si>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</si>
  <si>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</si>
  <si>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</si>
  <si>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</si>
  <si>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</si>
  <si>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</si>
  <si>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</si>
  <si>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</si>
  <si>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</si>
  <si>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</si>
  <si>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</si>
  <si>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</si>
  <si>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</si>
  <si>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</si>
  <si>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</si>
  <si>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</si>
  <si>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</si>
  <si>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</si>
  <si>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</si>
  <si>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</si>
  <si>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</si>
  <si>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</si>
  <si>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</si>
  <si>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</si>
  <si>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</si>
  <si>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</si>
  <si>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</si>
  <si>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</si>
  <si>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</si>
  <si>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</si>
  <si>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</si>
  <si>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</si>
  <si>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</si>
  <si>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</si>
  <si>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</si>
  <si>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</si>
  <si>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</si>
  <si>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</si>
  <si>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</si>
  <si>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</si>
  <si>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</si>
  <si>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</si>
  <si>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</si>
  <si>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</si>
  <si>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</si>
  <si>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</si>
  <si>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</si>
  <si>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</si>
  <si>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</si>
  <si>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</si>
  <si>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</si>
  <si>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</si>
  <si>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</si>
  <si>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</si>
  <si>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</si>
  <si>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</si>
  <si>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</si>
  <si>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</si>
  <si>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</si>
  <si>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</si>
  <si>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</si>
  <si>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</si>
  <si>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</si>
  <si>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</si>
  <si>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</si>
  <si>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</si>
  <si>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</si>
  <si>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</si>
  <si>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</si>
  <si>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</si>
  <si>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</si>
  <si>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</si>
  <si>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</si>
  <si>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</si>
  <si>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</si>
  <si>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</si>
  <si>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</si>
  <si>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</si>
  <si>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</si>
  <si>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</si>
  <si>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</si>
  <si>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</si>
  <si>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</si>
  <si>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</si>
  <si>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</si>
  <si>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</si>
  <si>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</si>
  <si>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</si>
  <si>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</si>
  <si>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</si>
  <si>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</si>
  <si>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</si>
  <si>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</si>
  <si>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</si>
  <si>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</si>
  <si>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</si>
  <si>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</si>
  <si>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</si>
  <si>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</si>
  <si>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</si>
  <si>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</si>
  <si>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</si>
  <si>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</si>
  <si>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</si>
  <si>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</si>
  <si>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</si>
  <si>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</si>
  <si>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</si>
  <si>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</si>
  <si>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</si>
  <si>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</si>
  <si>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</si>
  <si>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</si>
  <si>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</si>
  <si>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</si>
  <si>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</si>
  <si>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</si>
  <si>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</si>
  <si>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</si>
  <si>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</si>
  <si>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</si>
  <si>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</si>
  <si>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</si>
  <si>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</si>
  <si>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</si>
  <si>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</si>
  <si>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</si>
  <si>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</si>
  <si>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</si>
  <si>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</si>
  <si>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</si>
  <si>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</si>
  <si>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</si>
  <si>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</si>
  <si>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</si>
  <si>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</si>
  <si>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</si>
  <si>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</si>
  <si>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</si>
  <si>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</si>
  <si>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</si>
  <si>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</si>
  <si>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</si>
  <si>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</si>
  <si>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</si>
  <si>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</si>
  <si>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</si>
  <si>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</si>
  <si>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</si>
  <si>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</si>
  <si>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</si>
  <si>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</si>
  <si>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</si>
  <si>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</si>
  <si>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</si>
  <si>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</si>
  <si>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</si>
  <si>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</si>
  <si>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</si>
  <si>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</si>
  <si>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</si>
  <si>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</si>
  <si>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</si>
  <si>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</si>
  <si>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</si>
  <si>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</si>
  <si>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</si>
  <si>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</si>
  <si>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</si>
  <si>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</si>
  <si>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</si>
  <si>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</si>
  <si>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</si>
  <si>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</si>
  <si>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</si>
  <si>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</si>
  <si>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</si>
  <si>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</si>
  <si>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</si>
  <si>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</si>
  <si>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</si>
  <si>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</si>
  <si>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</si>
  <si>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</si>
  <si>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</si>
  <si>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</si>
  <si>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</si>
  <si>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</si>
  <si>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</si>
  <si>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</si>
  <si>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</si>
  <si>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</si>
  <si>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</si>
  <si>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</si>
  <si>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</si>
  <si>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</si>
  <si>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</si>
  <si>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</si>
  <si>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</si>
  <si>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</si>
  <si>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</si>
  <si>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</si>
  <si>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</si>
  <si>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</si>
  <si>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</si>
  <si>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</si>
  <si>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</si>
  <si>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</si>
  <si>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</si>
  <si>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</si>
  <si>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</si>
  <si>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</si>
  <si>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</si>
  <si>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</si>
  <si>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</si>
  <si>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</si>
  <si>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</si>
  <si>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</si>
  <si>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</si>
  <si>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</si>
  <si>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</si>
  <si>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</si>
  <si>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</si>
  <si>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</si>
  <si>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</si>
  <si>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</si>
  <si>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</si>
  <si>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</si>
  <si>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</si>
  <si>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</si>
  <si>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</si>
  <si>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</si>
  <si>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</si>
  <si>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</si>
  <si>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</si>
  <si>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</si>
  <si>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</si>
  <si>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</si>
  <si>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</si>
  <si>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</si>
  <si>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</si>
  <si>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</si>
  <si>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</si>
  <si>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</si>
  <si>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</si>
  <si>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</si>
  <si>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</si>
  <si>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</si>
  <si>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</si>
  <si>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</si>
  <si>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</si>
  <si>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</si>
  <si>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</si>
  <si>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</si>
  <si>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</si>
  <si>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</si>
  <si>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</si>
  <si>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</si>
  <si>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</si>
  <si>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</si>
  <si>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</si>
  <si>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</si>
  <si>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</si>
  <si>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</si>
  <si>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</si>
  <si>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</si>
  <si>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</si>
  <si>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</si>
  <si>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</si>
  <si>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</si>
  <si>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</si>
  <si>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</si>
  <si>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</si>
  <si>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</si>
  <si>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</si>
  <si>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</si>
  <si>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</si>
  <si>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</si>
  <si>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</si>
  <si>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</si>
  <si>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</si>
  <si>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</si>
  <si>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</si>
  <si>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</si>
  <si>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</si>
  <si>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</si>
  <si>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</si>
  <si>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</si>
  <si>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</si>
  <si>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</si>
  <si>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</si>
  <si>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</si>
  <si>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</si>
  <si>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</si>
  <si>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</si>
  <si>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</si>
  <si>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</si>
  <si>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</si>
  <si>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</si>
  <si>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</si>
  <si>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</si>
  <si>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</si>
  <si>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</si>
  <si>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</si>
  <si>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</si>
  <si>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</si>
  <si>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</si>
  <si>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</si>
  <si>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</si>
  <si>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</si>
  <si>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</si>
  <si>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</si>
  <si>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</si>
  <si>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</si>
  <si>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</si>
  <si>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</si>
  <si>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</si>
  <si>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</si>
  <si>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</si>
  <si>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</si>
  <si>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</si>
  <si>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</si>
  <si>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</si>
  <si>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</si>
  <si>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</si>
  <si>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</si>
  <si>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</si>
  <si>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</si>
  <si>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</si>
  <si>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</si>
  <si>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</si>
  <si>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</si>
  <si>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</si>
  <si>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</si>
  <si>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</si>
  <si>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</si>
  <si>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</si>
  <si>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</si>
  <si>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</si>
  <si>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</si>
  <si>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</si>
  <si>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</si>
  <si>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</si>
  <si>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</si>
  <si>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</si>
  <si>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</si>
  <si>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</si>
  <si>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</si>
  <si>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</si>
  <si>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</si>
  <si>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</si>
  <si>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</si>
  <si>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</si>
  <si>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</si>
  <si>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</si>
  <si>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</si>
  <si>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</si>
  <si>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</si>
  <si>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</si>
  <si>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</si>
  <si>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</si>
  <si>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</si>
  <si>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</si>
  <si>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</si>
  <si>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</si>
  <si>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</si>
  <si>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</si>
  <si>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</si>
  <si>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</si>
  <si>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</si>
  <si>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</si>
  <si>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</si>
  <si>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</si>
  <si>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</si>
  <si>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</si>
  <si>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</si>
  <si>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</si>
  <si>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</si>
  <si>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</si>
  <si>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</si>
  <si>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</si>
  <si>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</si>
  <si>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</si>
  <si>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</si>
  <si>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</si>
  <si>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</si>
  <si>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</si>
  <si>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</si>
  <si>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</si>
  <si>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</si>
  <si>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</si>
  <si>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</si>
  <si>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</si>
  <si>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</si>
  <si>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</si>
  <si>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</si>
  <si>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</si>
  <si>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</si>
  <si>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</si>
  <si>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</si>
  <si>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</si>
  <si>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</si>
  <si>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</si>
  <si>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</si>
  <si>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</si>
  <si>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</si>
  <si>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</si>
  <si>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</si>
  <si>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</si>
  <si>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</si>
  <si>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</si>
  <si>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</si>
  <si>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</si>
  <si>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</si>
  <si>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</si>
  <si>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</si>
  <si>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</si>
  <si>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</si>
  <si>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</si>
  <si>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</si>
  <si>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</si>
  <si>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</si>
  <si>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</si>
  <si>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</si>
  <si>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</si>
  <si>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</si>
  <si>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</si>
  <si>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</si>
  <si>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</si>
  <si>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</si>
  <si>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</si>
  <si>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</si>
  <si>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</si>
  <si>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</si>
  <si>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</si>
  <si>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</si>
  <si>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</si>
  <si>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</si>
  <si>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</si>
  <si>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</si>
  <si>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</si>
  <si>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</si>
  <si>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</si>
  <si>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</si>
  <si>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</si>
  <si>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</si>
  <si>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</si>
  <si>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</si>
  <si>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</si>
  <si>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</si>
  <si>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</si>
  <si>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</si>
  <si>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</si>
  <si>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</si>
  <si>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</si>
  <si>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</si>
  <si>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</si>
  <si>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</si>
  <si>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</si>
  <si>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</si>
  <si>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</si>
  <si>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</si>
  <si>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</si>
  <si>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</si>
  <si>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</si>
  <si>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</si>
  <si>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</si>
  <si>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</si>
  <si>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</si>
  <si>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</si>
  <si>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</si>
  <si>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</si>
  <si>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</si>
  <si>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</si>
  <si>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</si>
  <si>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</si>
  <si>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</si>
  <si>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</si>
  <si>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</si>
  <si>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</si>
  <si>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</si>
  <si>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</si>
  <si>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</si>
  <si>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</si>
  <si>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</si>
  <si>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</si>
  <si>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</si>
  <si>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</si>
  <si>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</si>
  <si>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</si>
  <si>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</si>
  <si>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</si>
  <si>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</si>
  <si>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</si>
  <si>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</si>
  <si>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</si>
  <si>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</si>
  <si>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</si>
  <si>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</si>
  <si>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</si>
  <si>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</si>
  <si>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</si>
  <si>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</si>
  <si>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</si>
  <si>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</si>
  <si>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</si>
  <si>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</si>
  <si>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</si>
  <si>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</si>
  <si>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</si>
  <si>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</si>
  <si>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</si>
  <si>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</si>
  <si>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</si>
  <si>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</si>
  <si>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</si>
  <si>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</si>
  <si>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</si>
  <si>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</si>
  <si>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</si>
  <si>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</si>
  <si>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</si>
  <si>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</si>
  <si>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</si>
  <si>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</si>
  <si>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</si>
  <si>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</si>
  <si>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</si>
  <si>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</si>
  <si>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</si>
  <si>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</si>
  <si>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</si>
  <si>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</si>
  <si>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</si>
  <si>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</si>
  <si>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</si>
  <si>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</si>
  <si>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</si>
  <si>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</si>
  <si>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</si>
  <si>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</si>
  <si>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</si>
  <si>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</si>
  <si>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</si>
  <si>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</si>
  <si>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</si>
  <si>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</si>
  <si>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</si>
  <si>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</si>
  <si>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</si>
  <si>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</si>
  <si>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</si>
  <si>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</si>
  <si>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</si>
  <si>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</si>
  <si>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</si>
  <si>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</si>
  <si>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</si>
  <si>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</si>
  <si>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</si>
  <si>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</si>
  <si>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</si>
  <si>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</si>
  <si>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</si>
  <si>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</si>
  <si>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</si>
  <si>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</si>
  <si>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</si>
  <si>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</si>
  <si>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</si>
  <si>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</si>
  <si>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</si>
  <si>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</si>
  <si>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</si>
  <si>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</si>
  <si>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</si>
  <si>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</si>
  <si>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</si>
  <si>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</si>
  <si>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</si>
  <si>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</si>
  <si>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</si>
  <si>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</si>
  <si>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</si>
  <si>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</si>
  <si>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</si>
  <si>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</si>
  <si>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</si>
  <si>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</si>
  <si>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</si>
  <si>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</si>
  <si>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</si>
  <si>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</si>
  <si>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</si>
  <si>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</si>
  <si>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</si>
  <si>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</si>
  <si>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</si>
  <si>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</si>
  <si>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</si>
  <si>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</si>
  <si>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</si>
  <si>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</si>
  <si>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</si>
  <si>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</si>
  <si>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</si>
  <si>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</si>
  <si>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</si>
  <si>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</si>
  <si>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</si>
  <si>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</si>
  <si>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</si>
  <si>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</si>
  <si>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</si>
  <si>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</si>
  <si>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</si>
  <si>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</si>
  <si>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</si>
  <si>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</si>
  <si>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</si>
  <si>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</si>
  <si>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</si>
  <si>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</si>
  <si>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</si>
  <si>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</si>
  <si>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</si>
  <si>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</si>
  <si>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</si>
  <si>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</si>
  <si>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</si>
  <si>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</si>
  <si>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</si>
  <si>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</si>
  <si>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</si>
  <si>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</si>
  <si>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</si>
  <si>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</si>
  <si>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</si>
  <si>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</si>
  <si>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</si>
  <si>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</si>
  <si>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</si>
  <si>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</si>
  <si>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</si>
  <si>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</si>
  <si>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</si>
  <si>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</si>
  <si>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</si>
  <si>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</si>
  <si>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</si>
  <si>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</si>
  <si>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</si>
  <si>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</si>
  <si>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</si>
  <si>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</si>
  <si>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</si>
  <si>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</si>
  <si>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</si>
  <si>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</si>
  <si>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</si>
  <si>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</si>
  <si>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</si>
  <si>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</si>
  <si>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</si>
  <si>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</si>
  <si>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</si>
  <si>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</si>
  <si>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</si>
  <si>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</si>
  <si>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</si>
  <si>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</si>
  <si>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</si>
  <si>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</si>
  <si>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</si>
  <si>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</si>
  <si>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</si>
  <si>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</si>
  <si>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</si>
  <si>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</si>
  <si>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</si>
  <si>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</si>
  <si>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</si>
  <si>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</si>
  <si>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</si>
  <si>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</si>
  <si>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</si>
  <si>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</si>
  <si>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</si>
  <si>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</si>
  <si>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</si>
  <si>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</si>
  <si>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</si>
  <si>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</si>
  <si>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</si>
  <si>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</si>
  <si>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</si>
  <si>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</si>
  <si>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</si>
  <si>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</si>
  <si>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</si>
  <si>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</si>
  <si>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</si>
  <si>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</si>
  <si>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</si>
  <si>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</si>
  <si>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</si>
  <si>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</si>
  <si>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</si>
  <si>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</si>
  <si>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</si>
  <si>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</si>
  <si>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</si>
  <si>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</si>
  <si>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</si>
  <si>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</si>
  <si>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</si>
  <si>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</si>
  <si>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</si>
  <si>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</si>
  <si>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</si>
  <si>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</si>
  <si>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</si>
  <si>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</si>
  <si>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</si>
  <si>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</si>
  <si>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</si>
  <si>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</si>
  <si>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</si>
  <si>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</si>
  <si>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</si>
  <si>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</si>
  <si>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</si>
  <si>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</si>
  <si>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</si>
  <si>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</si>
  <si>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</si>
  <si>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</si>
  <si>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</si>
  <si>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</si>
  <si>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</si>
  <si>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</si>
  <si>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</si>
  <si>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</si>
  <si>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</si>
  <si>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</si>
  <si>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</si>
  <si>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</si>
  <si>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</si>
  <si>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</si>
  <si>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</si>
  <si>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</si>
  <si>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</si>
  <si>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</si>
  <si>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</si>
  <si>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</si>
  <si>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</si>
  <si>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</si>
  <si>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</si>
  <si>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</si>
  <si>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</si>
  <si>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</si>
  <si>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</si>
  <si>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</si>
  <si>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</si>
  <si>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</si>
  <si>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</si>
  <si>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</si>
  <si>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</si>
  <si>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</si>
  <si>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</si>
  <si>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</si>
  <si>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</si>
  <si>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</si>
  <si>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</si>
  <si>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</si>
  <si>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</si>
  <si>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</si>
  <si>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</si>
  <si>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</si>
  <si>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</si>
  <si>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</si>
  <si>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</si>
  <si>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</si>
  <si>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</si>
  <si>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</si>
  <si>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</si>
  <si>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</si>
  <si>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</si>
  <si>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</si>
  <si>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</si>
  <si>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</si>
  <si>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</si>
  <si>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</si>
  <si>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</si>
  <si>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</si>
  <si>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</si>
  <si>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</si>
  <si>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</si>
  <si>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</si>
  <si>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</si>
  <si>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</si>
  <si>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</si>
  <si>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</si>
  <si>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</si>
  <si>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</si>
  <si>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</si>
  <si>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</si>
  <si>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</si>
  <si>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</si>
  <si>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</si>
  <si>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</si>
  <si>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</si>
  <si>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</si>
  <si>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</si>
  <si>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</si>
  <si>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</si>
  <si>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</si>
  <si>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</si>
  <si>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</si>
  <si>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</si>
  <si>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</si>
  <si>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</si>
  <si>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</si>
  <si>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</si>
  <si>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</si>
  <si>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</si>
  <si>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</si>
  <si>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</si>
  <si>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</si>
  <si>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</si>
  <si>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</si>
  <si>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</si>
  <si>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</si>
  <si>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</si>
  <si>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</si>
  <si>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</si>
  <si>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</si>
  <si>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</si>
  <si>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</si>
  <si>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</si>
  <si>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</si>
  <si>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</si>
  <si>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</si>
  <si>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</si>
  <si>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</si>
  <si>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</si>
  <si>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</si>
  <si>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</si>
  <si>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</si>
  <si>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</si>
  <si>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</si>
  <si>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</si>
  <si>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</si>
  <si>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</si>
  <si>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</si>
  <si>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</si>
  <si>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</si>
  <si>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</si>
  <si>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</si>
  <si>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</si>
  <si>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</si>
  <si>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</si>
  <si>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</si>
  <si>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</si>
  <si>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</si>
  <si>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</si>
  <si>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</si>
  <si>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</si>
  <si>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</si>
  <si>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</si>
  <si>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</si>
  <si>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</si>
  <si>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</si>
  <si>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</si>
  <si>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</si>
  <si>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</si>
  <si>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</si>
  <si>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</si>
  <si>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</si>
  <si>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</si>
  <si>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</si>
  <si>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</si>
  <si>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</si>
  <si>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</si>
  <si>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</si>
  <si>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</si>
  <si>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</si>
  <si>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</si>
  <si>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</si>
  <si>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</si>
  <si>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</si>
  <si>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</si>
  <si>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</si>
  <si>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</si>
  <si>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</si>
  <si>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</si>
  <si>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</si>
  <si>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</si>
  <si>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</si>
  <si>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</si>
  <si>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</si>
  <si>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</si>
  <si>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</si>
  <si>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</si>
  <si>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</si>
  <si>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</si>
  <si>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</si>
  <si>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</si>
  <si>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</si>
  <si>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</si>
  <si>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</si>
  <si>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</si>
  <si>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</si>
  <si>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</si>
  <si>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</si>
  <si>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</si>
  <si>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</si>
  <si>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</si>
  <si>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</si>
  <si>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</si>
  <si>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</si>
  <si>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</si>
  <si>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</si>
  <si>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</si>
  <si>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</si>
  <si>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</si>
  <si>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</si>
  <si>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</si>
  <si>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</si>
  <si>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</si>
  <si>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</si>
  <si>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</si>
  <si>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</si>
  <si>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</si>
  <si>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</si>
  <si>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</si>
  <si>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</si>
  <si>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</si>
  <si>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</si>
  <si>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</si>
  <si>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</si>
  <si>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</si>
  <si>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</si>
  <si>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</si>
  <si>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</si>
  <si>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</si>
  <si>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</si>
  <si>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</si>
  <si>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</si>
  <si>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</si>
  <si>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</si>
  <si>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</si>
  <si>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</si>
  <si>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</si>
  <si>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</si>
  <si>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</si>
  <si>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</si>
  <si>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</si>
  <si>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</si>
  <si>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</si>
  <si>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</si>
  <si>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</si>
  <si>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</si>
  <si>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</si>
  <si>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</si>
  <si>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</si>
  <si>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</si>
  <si>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</si>
  <si>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</si>
  <si>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</si>
  <si>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</si>
  <si>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</si>
  <si>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</si>
  <si>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</si>
  <si>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</si>
  <si>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</si>
  <si>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</si>
  <si>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</si>
  <si>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</si>
  <si>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</si>
  <si>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</si>
  <si>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</si>
  <si>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</si>
  <si>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</si>
  <si>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</si>
  <si>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</si>
  <si>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</si>
  <si>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</si>
  <si>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</si>
  <si>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</si>
  <si>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</si>
  <si>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</si>
  <si>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</si>
  <si>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</si>
  <si>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</si>
  <si>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</si>
  <si>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</si>
  <si>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</si>
  <si>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</si>
  <si>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</si>
  <si>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</si>
  <si>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</si>
  <si>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</si>
  <si>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</si>
  <si>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</si>
  <si>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</si>
  <si>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</si>
  <si>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</si>
  <si>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</si>
  <si>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</si>
  <si>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</si>
  <si>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</si>
  <si>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</si>
  <si>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</si>
  <si>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</si>
  <si>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</si>
  <si>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</si>
  <si>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</si>
  <si>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</si>
  <si>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</si>
  <si>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</si>
  <si>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</si>
  <si>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</si>
  <si>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</si>
  <si>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</si>
  <si>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</si>
  <si>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</si>
  <si>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</si>
  <si>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</si>
  <si>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</si>
  <si>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</si>
  <si>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</si>
  <si>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</si>
  <si>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</si>
  <si>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</si>
  <si>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</si>
  <si>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</si>
  <si>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</si>
  <si>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</si>
  <si>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</si>
  <si>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</si>
  <si>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</si>
  <si>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</si>
  <si>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</si>
  <si>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</si>
  <si>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</si>
  <si>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</si>
  <si>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</si>
  <si>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</si>
  <si>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</si>
  <si>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</si>
  <si>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</si>
  <si>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</si>
  <si>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</si>
  <si>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</si>
  <si>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</si>
  <si>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</si>
  <si>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</si>
  <si>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</si>
  <si>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</si>
  <si>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</si>
  <si>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</si>
  <si>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</si>
  <si>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</si>
  <si>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</si>
  <si>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</si>
  <si>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</si>
  <si>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</si>
  <si>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</si>
  <si>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</si>
  <si>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</si>
  <si>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</si>
  <si>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</si>
  <si>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</si>
  <si>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</si>
  <si>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</si>
  <si>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</si>
  <si>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</si>
  <si>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</si>
  <si>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</si>
  <si>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</si>
  <si>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</si>
  <si>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</si>
  <si>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</si>
  <si>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</si>
  <si>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</si>
  <si>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</si>
  <si>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</si>
  <si>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</si>
  <si>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</si>
  <si>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</si>
  <si>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</si>
  <si>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</si>
  <si>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</si>
  <si>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</si>
  <si>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</si>
  <si>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</si>
  <si>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</si>
  <si>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</si>
  <si>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</si>
  <si>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</si>
  <si>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</si>
  <si>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</si>
  <si>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</si>
  <si>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</si>
  <si>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</si>
  <si>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</si>
  <si>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</si>
  <si>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</si>
  <si>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</si>
  <si>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</si>
  <si>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</si>
  <si>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</si>
  <si>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</si>
  <si>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</si>
  <si>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</si>
  <si>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</si>
  <si>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</si>
  <si>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</si>
  <si>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</si>
  <si>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</si>
  <si>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</si>
  <si>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</si>
  <si>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</si>
  <si>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</si>
  <si>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</si>
  <si>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</si>
  <si>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</si>
  <si>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</si>
  <si>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</si>
  <si>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</si>
  <si>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</si>
  <si>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</si>
  <si>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</si>
  <si>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</si>
  <si>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</si>
  <si>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</si>
  <si>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</si>
  <si>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</si>
  <si>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</si>
  <si>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</si>
  <si>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</si>
  <si>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</si>
  <si>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</si>
  <si>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</si>
  <si>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</si>
  <si>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</si>
  <si>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</si>
  <si>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</si>
  <si>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</si>
  <si>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</si>
  <si>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</si>
  <si>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</si>
  <si>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</si>
  <si>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</si>
  <si>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</si>
  <si>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</si>
  <si>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</si>
  <si>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</si>
  <si>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</si>
  <si>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</si>
  <si>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</si>
  <si>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</si>
  <si>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</si>
  <si>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</si>
  <si>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</si>
  <si>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</si>
  <si>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</si>
  <si>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</si>
  <si>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</si>
  <si>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</si>
  <si>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</si>
  <si>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</si>
  <si>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</si>
  <si>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</si>
  <si>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</si>
  <si>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</si>
  <si>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</si>
  <si>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</si>
  <si>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</si>
  <si>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</si>
  <si>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</si>
  <si>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</si>
  <si>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</si>
  <si>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</si>
  <si>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</si>
  <si>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</si>
  <si>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</si>
  <si>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</si>
  <si>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</si>
  <si>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</si>
  <si>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</si>
  <si>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</si>
  <si>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</si>
  <si>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</si>
  <si>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</si>
  <si>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</si>
  <si>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</si>
  <si>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</si>
  <si>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</si>
  <si>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</si>
  <si>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</si>
  <si>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</si>
  <si>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</si>
  <si>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</si>
  <si>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</si>
  <si>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</si>
  <si>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</si>
  <si>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</si>
  <si>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</si>
  <si>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</si>
  <si>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</si>
  <si>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</si>
  <si>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</si>
  <si>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</si>
  <si>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</si>
  <si>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</si>
  <si>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</si>
  <si>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</si>
  <si>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</si>
  <si>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</si>
  <si>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</si>
  <si>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</si>
  <si>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</si>
  <si>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</si>
  <si>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</si>
  <si>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</si>
  <si>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</si>
  <si>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</si>
  <si>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</si>
  <si>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</si>
  <si>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</si>
  <si>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</si>
  <si>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</si>
  <si>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</si>
  <si>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</si>
  <si>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</si>
  <si>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</si>
  <si>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</si>
  <si>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</si>
  <si>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</si>
  <si>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</si>
  <si>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</si>
  <si>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</si>
  <si>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</si>
  <si>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</si>
  <si>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</si>
  <si>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</si>
  <si>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</si>
  <si>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</si>
  <si>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</si>
  <si>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</si>
  <si>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</si>
  <si>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</si>
  <si>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</si>
  <si>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</si>
  <si>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</si>
  <si>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</si>
  <si>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</si>
  <si>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</si>
  <si>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</si>
  <si>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</si>
  <si>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</si>
  <si>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</si>
  <si>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</si>
  <si>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</si>
  <si>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</si>
  <si>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</si>
  <si>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</si>
  <si>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</si>
  <si>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</si>
  <si>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</si>
  <si>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</si>
  <si>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</si>
  <si>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</si>
  <si>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</si>
  <si>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</si>
  <si>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</si>
  <si>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</si>
  <si>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</si>
  <si>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</si>
  <si>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</si>
  <si>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</si>
  <si>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</si>
  <si>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</si>
  <si>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</si>
  <si>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</si>
  <si>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</si>
  <si>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</si>
  <si>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</si>
  <si>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</si>
  <si>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</si>
  <si>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</si>
  <si>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</si>
  <si>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</si>
  <si>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</si>
  <si>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</si>
  <si>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</si>
  <si>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</si>
  <si>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</si>
  <si>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</si>
  <si>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</si>
  <si>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</si>
  <si>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</si>
  <si>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</si>
  <si>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</si>
  <si>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</si>
  <si>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</si>
  <si>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</si>
  <si>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</si>
  <si>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</si>
  <si>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</si>
  <si>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</si>
  <si>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</si>
  <si>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</si>
  <si>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</si>
  <si>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</si>
  <si>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</si>
  <si>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</si>
  <si>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</si>
  <si>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</si>
  <si>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</si>
  <si>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</si>
  <si>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</si>
  <si>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</si>
  <si>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</si>
  <si>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</si>
  <si>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</si>
  <si>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</si>
  <si>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</si>
  <si>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</si>
  <si>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</si>
  <si>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</si>
  <si>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</si>
  <si>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</si>
  <si>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</si>
  <si>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</si>
  <si>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</si>
  <si>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</si>
  <si>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</si>
  <si>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</si>
  <si>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</si>
  <si>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</si>
  <si>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</si>
  <si>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</si>
  <si>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</si>
  <si>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</si>
  <si>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</si>
  <si>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</si>
  <si>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</si>
  <si>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</si>
  <si>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</si>
  <si>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</si>
  <si>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</si>
  <si>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</si>
  <si>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</si>
  <si>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</si>
  <si>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</si>
  <si>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</si>
  <si>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</si>
  <si>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</si>
  <si>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</si>
  <si>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</si>
  <si>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</si>
  <si>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</si>
  <si>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</si>
  <si>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</si>
  <si>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</si>
  <si>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</si>
  <si>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</si>
  <si>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</si>
  <si>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</si>
  <si>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</si>
  <si>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</si>
  <si>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</si>
  <si>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</si>
  <si>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</si>
  <si>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</si>
  <si>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</si>
  <si>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</si>
  <si>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</si>
  <si>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</si>
  <si>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</si>
  <si>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</si>
  <si>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</si>
  <si>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</si>
  <si>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</si>
  <si>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</si>
  <si>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</si>
  <si>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</si>
  <si>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</si>
  <si>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</si>
  <si>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</si>
  <si>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</si>
  <si>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</si>
  <si>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</si>
  <si>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</si>
  <si>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</si>
  <si>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</si>
  <si>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</si>
  <si>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</si>
  <si>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</si>
  <si>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</si>
  <si>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</si>
  <si>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</si>
  <si>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</si>
  <si>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</si>
  <si>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</si>
  <si>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</si>
  <si>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</si>
  <si>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</si>
  <si>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</si>
  <si>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</si>
  <si>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</si>
  <si>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</si>
  <si>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</si>
  <si>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</si>
  <si>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</si>
  <si>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</si>
  <si>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</si>
  <si>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</si>
  <si>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</si>
  <si>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</si>
  <si>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</si>
  <si>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</si>
  <si>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</si>
  <si>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</si>
  <si>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</si>
  <si>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</si>
  <si>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</si>
  <si>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</si>
  <si>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</si>
  <si>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</si>
  <si>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</si>
  <si>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</si>
  <si>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</si>
  <si>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</si>
  <si>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</si>
  <si>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</si>
  <si>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</si>
  <si>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</si>
  <si>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</si>
  <si>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</si>
  <si>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</si>
  <si>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</si>
  <si>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</si>
  <si>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</si>
  <si>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</si>
  <si>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</si>
  <si>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</si>
  <si>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</si>
  <si>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</si>
  <si>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</si>
  <si>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</si>
  <si>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</si>
  <si>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</si>
  <si>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</si>
  <si>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</si>
  <si>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</si>
  <si>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</si>
  <si>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</si>
  <si>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</si>
  <si>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</si>
  <si>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</si>
  <si>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</si>
  <si>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</si>
  <si>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</si>
  <si>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</si>
  <si>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</si>
  <si>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</si>
  <si>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</si>
  <si>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</si>
  <si>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</si>
  <si>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</si>
  <si>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</si>
  <si>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</si>
  <si>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</si>
  <si>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</si>
  <si>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</si>
  <si>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</si>
  <si>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</si>
  <si>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</si>
  <si>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</si>
  <si>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</si>
  <si>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</si>
  <si>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</si>
  <si>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</si>
  <si>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</si>
  <si>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</si>
  <si>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</si>
  <si>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</si>
  <si>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</si>
  <si>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</si>
  <si>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</si>
  <si>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</si>
  <si>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</si>
  <si>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</si>
  <si>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</si>
  <si>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</si>
  <si>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</si>
  <si>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</si>
  <si>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</si>
  <si>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</si>
  <si>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</si>
  <si>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</si>
  <si>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</si>
  <si>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</si>
  <si>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</si>
  <si>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</si>
  <si>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</si>
  <si>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</si>
  <si>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</si>
  <si>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</si>
  <si>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</si>
  <si>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</si>
  <si>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</si>
  <si>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</si>
  <si>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</si>
  <si>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</si>
  <si>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</si>
  <si>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</si>
  <si>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</si>
  <si>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</si>
  <si>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</si>
  <si>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</si>
  <si>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</si>
  <si>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</si>
  <si>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</si>
  <si>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</si>
  <si>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</si>
  <si>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</si>
  <si>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</si>
  <si>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</si>
  <si>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</si>
  <si>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</si>
  <si>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</si>
  <si>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</si>
  <si>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</si>
  <si>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</si>
  <si>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</si>
  <si>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</si>
  <si>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</si>
  <si>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</si>
  <si>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</si>
  <si>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</si>
  <si>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</si>
  <si>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</si>
  <si>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</si>
  <si>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</si>
  <si>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</si>
  <si>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</si>
  <si>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</si>
  <si>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</si>
  <si>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</si>
  <si>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</si>
  <si>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</si>
  <si>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</si>
  <si>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</si>
  <si>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</si>
  <si>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</si>
  <si>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</si>
  <si>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</si>
  <si>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</si>
  <si>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</si>
  <si>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</si>
  <si>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</si>
  <si>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</si>
  <si>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</si>
  <si>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</si>
  <si>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</si>
  <si>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</si>
  <si>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</si>
  <si>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</si>
  <si>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</si>
  <si>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</si>
  <si>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</si>
  <si>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</si>
  <si>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</si>
  <si>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</si>
  <si>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</si>
  <si>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</si>
  <si>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</si>
  <si>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</si>
  <si>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</si>
  <si>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</si>
  <si>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</si>
  <si>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</si>
  <si>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</si>
  <si>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</si>
  <si>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</si>
  <si>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</si>
  <si>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</si>
  <si>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</si>
  <si>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</si>
  <si>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</si>
  <si>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</si>
  <si>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</si>
  <si>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</si>
  <si>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</si>
  <si>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</si>
  <si>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</si>
  <si>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</si>
  <si>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</si>
  <si>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</si>
  <si>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</si>
  <si>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</si>
  <si>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</si>
  <si>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</si>
  <si>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</si>
  <si>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</si>
  <si>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</si>
  <si>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</si>
  <si>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</si>
  <si>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</si>
  <si>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</si>
  <si>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</si>
  <si>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</si>
  <si>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</si>
  <si>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</si>
  <si>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</si>
  <si>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</si>
  <si>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</si>
  <si>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</si>
  <si>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</si>
  <si>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</si>
  <si>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</si>
  <si>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</si>
  <si>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</si>
  <si>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</si>
  <si>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</si>
  <si>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</si>
  <si>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</si>
  <si>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</si>
  <si>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</si>
  <si>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</si>
  <si>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</si>
  <si>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</si>
  <si>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</si>
  <si>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</si>
  <si>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</si>
  <si>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</si>
  <si>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</si>
  <si>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</si>
  <si>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</si>
  <si>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</si>
  <si>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</si>
  <si>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</si>
  <si>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</si>
  <si>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</si>
  <si>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</si>
  <si>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</si>
  <si>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</si>
  <si>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</si>
  <si>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</si>
  <si>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</si>
  <si>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</si>
  <si>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</si>
  <si>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</si>
  <si>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</si>
  <si>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</si>
  <si>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</si>
  <si>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</si>
  <si>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</si>
  <si>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</si>
  <si>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</si>
  <si>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</si>
  <si>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</si>
  <si>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</si>
  <si>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</si>
  <si>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</si>
  <si>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</si>
  <si>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</si>
  <si>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</si>
  <si>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</si>
  <si>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</si>
  <si>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</si>
  <si>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</si>
  <si>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</si>
  <si>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</si>
  <si>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</si>
  <si>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</si>
  <si>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</si>
  <si>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</si>
  <si>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</si>
  <si>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</si>
  <si>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</si>
  <si>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</si>
  <si>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</si>
  <si>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</si>
  <si>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</si>
  <si>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</si>
  <si>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</si>
  <si>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</si>
  <si>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</si>
  <si>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</si>
  <si>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</si>
  <si>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</si>
  <si>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</si>
  <si>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</si>
  <si>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</si>
  <si>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</si>
  <si>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</si>
  <si>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</si>
  <si>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</si>
  <si>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</si>
  <si>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</si>
  <si>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</si>
  <si>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</si>
  <si>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</si>
  <si>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</si>
  <si>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</si>
  <si>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</si>
  <si>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</si>
  <si>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</si>
  <si>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</si>
  <si>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</si>
  <si>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</si>
  <si>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</si>
  <si>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</si>
  <si>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</si>
  <si>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</si>
  <si>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</si>
  <si>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</si>
  <si>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</si>
  <si>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</si>
  <si>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</si>
  <si>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</si>
  <si>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</si>
  <si>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</si>
  <si>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</si>
  <si>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</si>
  <si>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</si>
  <si>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</si>
  <si>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</si>
  <si>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</si>
  <si>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</si>
  <si>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</si>
  <si>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</si>
  <si>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</si>
  <si>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</si>
  <si>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</si>
  <si>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</si>
  <si>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</si>
  <si>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</si>
  <si>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</si>
  <si>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</si>
  <si>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</si>
  <si>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</si>
  <si>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</si>
  <si>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</si>
  <si>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</si>
  <si>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</si>
  <si>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</si>
  <si>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</si>
  <si>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</si>
  <si>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</si>
  <si>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</si>
  <si>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</si>
  <si>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</si>
  <si>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</si>
  <si>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</si>
  <si>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</si>
  <si>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</si>
  <si>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</si>
  <si>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</si>
  <si>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</si>
  <si>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</si>
  <si>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</si>
  <si>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</si>
  <si>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</si>
  <si>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</si>
  <si>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</si>
  <si>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</si>
  <si>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</si>
  <si>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</si>
  <si>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</si>
  <si>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</si>
  <si>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</si>
  <si>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</si>
  <si>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</si>
  <si>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</si>
  <si>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</si>
  <si>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</si>
  <si>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</si>
  <si>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</si>
  <si>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</si>
  <si>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</si>
  <si>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</si>
  <si>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</si>
  <si>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</si>
  <si>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</si>
  <si>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</si>
  <si>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</si>
  <si>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</si>
  <si>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</si>
  <si>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</si>
  <si>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</si>
  <si>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</si>
  <si>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</si>
  <si>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</si>
  <si>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</si>
  <si>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</si>
  <si>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</si>
  <si>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</si>
  <si>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</si>
  <si>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</si>
  <si>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</si>
  <si>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</si>
  <si>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</si>
  <si>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</si>
  <si>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</si>
  <si>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</si>
  <si>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</si>
  <si>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</si>
  <si>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</si>
  <si>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</si>
  <si>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</si>
  <si>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</si>
  <si>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</si>
  <si>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</si>
  <si>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</si>
  <si>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</si>
  <si>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</si>
  <si>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</si>
  <si>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</si>
  <si>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</si>
  <si>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</si>
  <si>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</si>
  <si>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</si>
  <si>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</si>
  <si>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</si>
  <si>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</si>
  <si>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</si>
  <si>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</si>
  <si>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</si>
  <si>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</si>
  <si>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</si>
  <si>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</si>
  <si>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</si>
  <si>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</si>
  <si>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</si>
  <si>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</si>
  <si>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</si>
  <si>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</si>
  <si>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</si>
  <si>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</si>
  <si>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</si>
  <si>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</si>
  <si>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</si>
  <si>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</si>
  <si>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</si>
  <si>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</si>
  <si>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</si>
  <si>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</si>
  <si>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</si>
  <si>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</si>
  <si>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</si>
  <si>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</si>
  <si>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</si>
  <si>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</si>
  <si>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</si>
  <si>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</si>
  <si>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</si>
  <si>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</si>
  <si>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</si>
  <si>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</si>
  <si>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</si>
  <si>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</si>
  <si>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</si>
  <si>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</si>
  <si>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</si>
  <si>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</si>
  <si>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</si>
  <si>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</si>
  <si>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</si>
  <si>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</si>
  <si>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</si>
  <si>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</si>
  <si>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</si>
  <si>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</si>
  <si>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</si>
  <si>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</si>
  <si>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</si>
  <si>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</si>
  <si>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</si>
  <si>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</si>
  <si>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</si>
  <si>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</si>
  <si>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</si>
  <si>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</si>
  <si>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</si>
  <si>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</si>
  <si>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</si>
  <si>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</si>
  <si>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</si>
  <si>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</si>
  <si>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</si>
  <si>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</si>
  <si>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</si>
  <si>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</si>
  <si>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</si>
  <si>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</si>
  <si>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</si>
  <si>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</si>
  <si>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</si>
  <si>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</si>
  <si>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</si>
  <si>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</si>
  <si>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</si>
  <si>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</si>
  <si>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</si>
  <si>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</si>
  <si>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</si>
  <si>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</si>
  <si>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</si>
  <si>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</si>
  <si>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</si>
  <si>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</si>
  <si>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</si>
  <si>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</si>
  <si>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</si>
  <si>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</si>
  <si>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</si>
  <si>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</si>
  <si>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</si>
  <si>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</si>
  <si>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</si>
  <si>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</si>
  <si>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</si>
  <si>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</si>
  <si>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</si>
  <si>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</si>
  <si>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</si>
  <si>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</si>
  <si>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</si>
  <si>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</si>
  <si>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</si>
  <si>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</si>
  <si>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</si>
  <si>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</si>
  <si>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</si>
  <si>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</si>
  <si>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</si>
  <si>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</si>
  <si>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</si>
  <si>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</si>
  <si>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</si>
  <si>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</si>
  <si>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</si>
  <si>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</si>
  <si>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</si>
  <si>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</si>
  <si>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</si>
  <si>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</si>
  <si>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</si>
  <si>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</si>
  <si>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</si>
  <si>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</si>
  <si>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</si>
  <si>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</si>
  <si>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</si>
  <si>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</si>
  <si>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</si>
  <si>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</si>
  <si>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</si>
  <si>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</si>
  <si>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</si>
  <si>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</si>
  <si>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</si>
  <si>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</si>
  <si>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</si>
  <si>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</si>
  <si>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</si>
  <si>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</si>
  <si>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</si>
  <si>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</si>
  <si>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</si>
  <si>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</si>
  <si>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</si>
  <si>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</si>
  <si>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</si>
  <si>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</si>
  <si>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</si>
  <si>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</si>
  <si>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</si>
  <si>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</si>
  <si>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</si>
  <si>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</si>
  <si>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</si>
  <si>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</si>
  <si>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</si>
  <si>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</si>
  <si>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</si>
  <si>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</si>
  <si>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</si>
  <si>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</si>
  <si>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</si>
  <si>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</si>
  <si>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</si>
  <si>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</si>
  <si>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</si>
  <si>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</si>
  <si>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</si>
  <si>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</si>
  <si>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</si>
  <si>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</si>
  <si>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</si>
  <si>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</si>
  <si>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</si>
  <si>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</si>
  <si>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</si>
  <si>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</si>
  <si>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</si>
  <si>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</si>
  <si>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</si>
  <si>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</si>
  <si>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</si>
  <si>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</si>
  <si>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</si>
  <si>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</si>
  <si>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</si>
  <si>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</si>
  <si>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</si>
  <si>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</si>
  <si>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</si>
  <si>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</si>
  <si>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</si>
  <si>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</si>
  <si>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</si>
  <si>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</si>
  <si>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</si>
  <si>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</si>
  <si>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</si>
  <si>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</si>
  <si>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</si>
  <si>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</si>
  <si>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</si>
  <si>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</si>
  <si>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</si>
  <si>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</si>
  <si>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</si>
  <si>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</si>
  <si>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</si>
  <si>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</si>
  <si>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</si>
  <si>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</si>
  <si>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</si>
  <si>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</si>
  <si>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</si>
  <si>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</si>
  <si>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</si>
  <si>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</si>
  <si>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</si>
  <si>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</si>
  <si>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</si>
  <si>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</si>
  <si>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</si>
  <si>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</si>
  <si>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</si>
  <si>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</si>
  <si>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</si>
  <si>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</si>
  <si>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</si>
  <si>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</si>
  <si>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</si>
  <si>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</si>
  <si>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</si>
  <si>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</si>
  <si>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</si>
  <si>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</si>
  <si>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</si>
  <si>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</si>
  <si>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</si>
  <si>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</si>
  <si>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</si>
  <si>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</si>
  <si>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</si>
  <si>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</si>
  <si>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</si>
  <si>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</si>
  <si>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</si>
  <si>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</si>
  <si>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</si>
  <si>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</si>
  <si>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</si>
  <si>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</si>
  <si>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</si>
  <si>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</si>
  <si>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</si>
  <si>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</si>
  <si>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</si>
  <si>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</si>
  <si>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</si>
  <si>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</si>
  <si>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</si>
  <si>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</si>
  <si>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</si>
  <si>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</si>
  <si>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</si>
  <si>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</si>
  <si>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</si>
  <si>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</si>
  <si>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</si>
  <si>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</si>
  <si>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</si>
  <si>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</si>
  <si>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</si>
  <si>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</si>
  <si>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</si>
  <si>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</si>
  <si>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</si>
  <si>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</si>
  <si>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</si>
  <si>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</si>
  <si>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</si>
  <si>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</si>
  <si>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</si>
  <si>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</si>
  <si>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</si>
  <si>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</si>
  <si>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</si>
  <si>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</si>
  <si>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</si>
  <si>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</si>
  <si>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</si>
  <si>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</si>
  <si>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</si>
  <si>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</si>
  <si>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</si>
  <si>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</si>
  <si>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</si>
  <si>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</si>
  <si>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</si>
  <si>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</si>
  <si>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</si>
  <si>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</si>
  <si>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</si>
  <si>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</si>
  <si>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</si>
  <si>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</si>
  <si>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</si>
  <si>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</si>
  <si>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</si>
  <si>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</si>
  <si>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</si>
  <si>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</si>
  <si>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</si>
  <si>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</si>
  <si>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</si>
  <si>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</si>
  <si>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</si>
  <si>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</si>
  <si>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</si>
  <si>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</si>
  <si>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</si>
  <si>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</si>
  <si>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</si>
  <si>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</si>
  <si>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</si>
  <si>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</si>
  <si>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</si>
  <si>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</si>
  <si>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</si>
  <si>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</si>
  <si>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</si>
  <si>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</si>
  <si>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</si>
  <si>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</si>
  <si>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</si>
  <si>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</si>
  <si>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</si>
  <si>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</si>
  <si>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</si>
  <si>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</si>
  <si>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</si>
  <si>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</si>
  <si>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</si>
  <si>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</si>
  <si>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</si>
  <si>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</si>
  <si>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</si>
  <si>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</si>
  <si>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</si>
  <si>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</si>
  <si>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</si>
  <si>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</si>
  <si>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</si>
  <si>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</si>
  <si>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</si>
  <si>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</si>
  <si>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</si>
  <si>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</si>
  <si>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</si>
  <si>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</si>
  <si>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</si>
  <si>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</si>
  <si>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</si>
  <si>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</si>
  <si>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</si>
  <si>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</si>
  <si>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</si>
  <si>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</si>
  <si>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</si>
  <si>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</si>
  <si>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</si>
  <si>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</si>
  <si>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</si>
  <si>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</si>
  <si>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</si>
  <si>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</si>
  <si>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</si>
  <si>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</si>
  <si>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</si>
  <si>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</si>
  <si>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</si>
  <si>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</si>
  <si>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</si>
  <si>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</si>
  <si>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</si>
  <si>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</si>
  <si>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</si>
  <si>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</si>
  <si>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</si>
  <si>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</si>
  <si>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</si>
  <si>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</si>
  <si>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</si>
  <si>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</si>
  <si>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</si>
  <si>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</si>
  <si>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</si>
  <si>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</si>
  <si>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</si>
  <si>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</si>
  <si>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</si>
  <si>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</si>
  <si>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</si>
  <si>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</si>
  <si>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</si>
  <si>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</si>
  <si>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</si>
  <si>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</si>
  <si>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</si>
  <si>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</si>
  <si>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</si>
  <si>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</si>
  <si>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</si>
  <si>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</si>
  <si>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</si>
  <si>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</si>
  <si>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</si>
  <si>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</si>
  <si>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</si>
  <si>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</si>
  <si>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</si>
  <si>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</si>
  <si>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</si>
  <si>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</si>
  <si>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</si>
  <si>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</si>
  <si>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</si>
  <si>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</si>
  <si>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</si>
  <si>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</si>
  <si>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</si>
  <si>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</si>
  <si>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</si>
  <si>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</si>
  <si>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</si>
  <si>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</si>
  <si>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</si>
  <si>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</si>
  <si>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</si>
  <si>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</si>
  <si>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</si>
  <si>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</si>
  <si>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</si>
  <si>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</si>
  <si>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</si>
  <si>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</si>
  <si>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</si>
  <si>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</si>
  <si>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</si>
  <si>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</si>
  <si>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</si>
  <si>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</si>
  <si>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</si>
  <si>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</si>
  <si>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</si>
  <si>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</si>
  <si>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</si>
  <si>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</si>
  <si>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</si>
  <si>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</si>
  <si>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</si>
  <si>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</si>
  <si>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</si>
  <si>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</si>
  <si>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</si>
  <si>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</si>
  <si>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</si>
  <si>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</si>
  <si>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</si>
  <si>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</si>
  <si>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</si>
  <si>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</si>
  <si>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</si>
  <si>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</si>
  <si>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</si>
  <si>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</si>
  <si>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</si>
  <si>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</si>
  <si>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</si>
  <si>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</si>
  <si>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</si>
  <si>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</si>
  <si>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</si>
  <si>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</si>
  <si>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</si>
  <si>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</si>
  <si>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</si>
  <si>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</si>
  <si>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</si>
  <si>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</si>
  <si>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</si>
  <si>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</si>
  <si>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</si>
  <si>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</si>
  <si>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</si>
  <si>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</si>
  <si>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</si>
  <si>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</si>
  <si>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</si>
  <si>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</si>
  <si>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</si>
  <si>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</si>
  <si>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</si>
  <si>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</si>
  <si>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</si>
  <si>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</si>
  <si>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</si>
  <si>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</si>
  <si>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</si>
  <si>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</si>
  <si>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</si>
  <si>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</si>
  <si>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</si>
  <si>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</si>
  <si>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</si>
  <si>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</si>
  <si>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</si>
  <si>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</si>
  <si>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</si>
  <si>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</si>
  <si>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</si>
  <si>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</si>
  <si>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</si>
  <si>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</si>
  <si>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</si>
  <si>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</si>
  <si>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</si>
  <si>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</si>
  <si>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</si>
  <si>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</si>
  <si>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</si>
  <si>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</si>
  <si>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</si>
  <si>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</si>
  <si>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</si>
  <si>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</si>
  <si>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</si>
  <si>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</si>
  <si>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</si>
  <si>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</si>
  <si>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</si>
  <si>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</si>
  <si>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</si>
  <si>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</si>
  <si>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</si>
  <si>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</si>
  <si>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</si>
  <si>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</si>
  <si>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</si>
  <si>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</si>
  <si>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</si>
  <si>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</si>
  <si>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</si>
  <si>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</si>
  <si>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</si>
  <si>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</si>
  <si>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</si>
  <si>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</si>
  <si>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</si>
  <si>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</si>
  <si>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</si>
  <si>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</si>
  <si>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</si>
  <si>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</si>
  <si>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</si>
  <si>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</si>
  <si>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</si>
  <si>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</si>
  <si>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</si>
  <si>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</si>
  <si>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</si>
  <si>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</si>
  <si>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</si>
  <si>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</si>
  <si>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</si>
  <si>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</si>
  <si>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</si>
  <si>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</si>
  <si>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</si>
  <si>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</si>
  <si>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</si>
  <si>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</si>
  <si>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</si>
  <si>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</si>
  <si>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</si>
  <si>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</si>
  <si>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</si>
  <si>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</si>
  <si>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</si>
  <si>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</si>
  <si>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</si>
  <si>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</si>
  <si>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</si>
  <si>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</si>
  <si>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</si>
  <si>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</si>
  <si>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</si>
  <si>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</si>
  <si>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</si>
  <si>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</si>
  <si>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</si>
  <si>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</si>
  <si>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</si>
  <si>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</si>
  <si>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</si>
  <si>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</si>
  <si>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</si>
  <si>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</si>
  <si>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</si>
  <si>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</si>
  <si>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</si>
  <si>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</si>
  <si>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</si>
  <si>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</si>
  <si>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</si>
  <si>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</si>
  <si>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</si>
  <si>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</si>
  <si>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</si>
  <si>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</si>
  <si>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</si>
  <si>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</si>
  <si>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</si>
  <si>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</si>
  <si>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</si>
  <si>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</si>
  <si>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</si>
  <si>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</si>
  <si>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</si>
  <si>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</si>
  <si>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</si>
  <si>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</si>
  <si>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</si>
  <si>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</si>
  <si>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</si>
  <si>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</si>
  <si>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</si>
  <si>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</si>
  <si>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</si>
  <si>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</si>
  <si>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</si>
  <si>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</si>
  <si>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</si>
  <si>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</si>
  <si>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</si>
  <si>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</si>
  <si>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</si>
  <si>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</si>
  <si>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</si>
  <si>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</si>
  <si>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</si>
  <si>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</si>
  <si>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</si>
  <si>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</si>
  <si>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</si>
  <si>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</si>
  <si>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</si>
  <si>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</si>
  <si>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</si>
  <si>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</si>
  <si>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</si>
  <si>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</si>
  <si>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</si>
  <si>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</si>
  <si>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</si>
  <si>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</si>
  <si>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</si>
  <si>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</si>
  <si>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</si>
  <si>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</si>
  <si>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</si>
  <si>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</si>
  <si>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</si>
  <si>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</si>
  <si>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</si>
  <si>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</si>
  <si>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</si>
  <si>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</si>
  <si>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</si>
  <si>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</si>
  <si>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</si>
  <si>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</si>
  <si>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</si>
  <si>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</si>
  <si>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</si>
  <si>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</si>
  <si>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</si>
  <si>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</si>
  <si>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</si>
  <si>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</si>
  <si>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</si>
  <si>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</si>
  <si>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</si>
  <si>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</si>
  <si>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</si>
  <si>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</si>
  <si>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</si>
  <si>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</si>
  <si>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</si>
  <si>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</si>
  <si>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</si>
  <si>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</si>
  <si>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</si>
  <si>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</si>
  <si>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</si>
  <si>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</si>
  <si>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</si>
  <si>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</si>
  <si>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</si>
  <si>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</si>
  <si>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</si>
  <si>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</si>
  <si>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</si>
  <si>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</si>
  <si>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</si>
  <si>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</si>
  <si>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</si>
  <si>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</si>
  <si>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</si>
  <si>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</si>
  <si>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</si>
  <si>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</si>
  <si>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</si>
  <si>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</si>
  <si>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</si>
  <si>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</si>
  <si>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</si>
  <si>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</si>
  <si>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</si>
  <si>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</si>
  <si>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</si>
  <si>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</si>
  <si>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</si>
  <si>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</si>
  <si>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</si>
  <si>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</si>
  <si>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</si>
  <si>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</si>
  <si>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</si>
  <si>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</si>
  <si>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</si>
  <si>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</si>
  <si>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</si>
  <si>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</si>
  <si>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</si>
  <si>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</si>
  <si>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</si>
  <si>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</si>
  <si>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</si>
  <si>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</si>
  <si>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</si>
  <si>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</si>
  <si>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</si>
  <si>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</si>
  <si>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</si>
  <si>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</si>
  <si>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</si>
  <si>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</si>
  <si>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</si>
  <si>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</si>
  <si>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</si>
  <si>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</si>
  <si>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</si>
  <si>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</si>
  <si>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</si>
  <si>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</si>
  <si>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</si>
  <si>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</si>
  <si>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</si>
  <si>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</si>
  <si>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</si>
  <si>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</si>
  <si>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</si>
  <si>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</si>
  <si>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</si>
  <si>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</si>
  <si>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</si>
  <si>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</si>
  <si>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</si>
  <si>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</si>
  <si>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</si>
  <si>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</si>
  <si>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</si>
  <si>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</si>
  <si>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</si>
  <si>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</si>
  <si>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</si>
  <si>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</si>
  <si>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</si>
  <si>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</si>
  <si>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</si>
  <si>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</si>
  <si>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</si>
  <si>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</si>
  <si>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</si>
  <si>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</si>
  <si>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</si>
  <si>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</si>
  <si>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</si>
  <si>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</si>
  <si>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</si>
  <si>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</si>
  <si>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</si>
  <si>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</si>
  <si>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</si>
  <si>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</si>
  <si>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</si>
  <si>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</si>
  <si>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</si>
  <si>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</si>
  <si>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</si>
  <si>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</si>
  <si>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</si>
  <si>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</si>
  <si>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</si>
  <si>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</si>
  <si>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</si>
  <si>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</si>
  <si>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</si>
  <si>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</si>
  <si>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</si>
  <si>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</si>
  <si>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</si>
  <si>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</si>
  <si>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</si>
  <si>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</si>
  <si>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</si>
  <si>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</si>
  <si>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</si>
  <si>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</si>
  <si>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</si>
  <si>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</si>
  <si>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</si>
  <si>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</si>
  <si>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</si>
  <si>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</si>
  <si>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</si>
  <si>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</si>
  <si>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</si>
  <si>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</si>
  <si>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</si>
  <si>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</si>
  <si>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</si>
  <si>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</si>
  <si>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</si>
  <si>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</si>
  <si>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</si>
  <si>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</si>
  <si>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</si>
  <si>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</si>
  <si>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</si>
  <si>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</si>
  <si>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</si>
  <si>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</si>
  <si>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</si>
  <si>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</si>
  <si>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</si>
  <si>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</si>
  <si>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</si>
  <si>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</si>
  <si>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</si>
  <si>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</si>
  <si>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</si>
  <si>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</si>
  <si>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</si>
  <si>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</si>
  <si>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</si>
  <si>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</si>
  <si>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</si>
  <si>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</si>
  <si>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</si>
  <si>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</si>
  <si>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</si>
  <si>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</si>
  <si>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</si>
  <si>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</si>
  <si>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</si>
  <si>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</si>
  <si>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</si>
  <si>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</si>
  <si>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</si>
  <si>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</si>
  <si>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</si>
  <si>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</si>
  <si>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</si>
  <si>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</si>
  <si>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</si>
  <si>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</si>
  <si>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</si>
  <si>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</si>
  <si>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</si>
  <si>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</si>
  <si>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</si>
  <si>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</si>
  <si>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</si>
  <si>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</si>
  <si>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</si>
  <si>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</si>
  <si>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</si>
  <si>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</si>
  <si>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</si>
  <si>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</si>
  <si>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</si>
  <si>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</si>
  <si>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</si>
  <si>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</si>
  <si>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</si>
  <si>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</si>
  <si>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</si>
  <si>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</si>
  <si>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</si>
  <si>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</si>
  <si>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</si>
  <si>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</si>
  <si>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</si>
  <si>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</si>
  <si>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</si>
  <si>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</si>
  <si>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</si>
  <si>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</si>
  <si>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</si>
  <si>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</si>
  <si>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</si>
  <si>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</si>
  <si>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</si>
  <si>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</si>
  <si>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</si>
  <si>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</si>
  <si>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</si>
  <si>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</si>
  <si>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</si>
  <si>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</si>
  <si>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</si>
  <si>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</si>
  <si>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</si>
  <si>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</si>
  <si>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</si>
  <si>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</si>
  <si>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</si>
  <si>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</si>
  <si>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</si>
  <si>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</si>
  <si>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</si>
  <si>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</si>
  <si>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</si>
  <si>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</si>
  <si>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</si>
  <si>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</si>
  <si>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</si>
  <si>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</si>
  <si>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</si>
  <si>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</si>
  <si>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</si>
  <si>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</si>
  <si>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</si>
  <si>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</si>
  <si>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</si>
  <si>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</si>
  <si>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</si>
  <si>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</si>
  <si>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</si>
  <si>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</si>
  <si>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</si>
  <si>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</si>
  <si>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</si>
  <si>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</si>
  <si>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</si>
  <si>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</si>
  <si>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</si>
  <si>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</si>
  <si>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</si>
  <si>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</si>
  <si>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</si>
  <si>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</si>
  <si>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</si>
  <si>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</si>
  <si>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</si>
  <si>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</si>
  <si>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</si>
  <si>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</si>
  <si>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</si>
  <si>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</si>
  <si>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</si>
  <si>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</si>
  <si>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</si>
  <si>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</si>
  <si>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</si>
  <si>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</si>
  <si>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</si>
  <si>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</si>
  <si>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</si>
  <si>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</si>
  <si>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</si>
  <si>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</si>
  <si>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</si>
  <si>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</si>
  <si>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</si>
  <si>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</si>
  <si>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</si>
  <si>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</si>
  <si>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</si>
  <si>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</si>
  <si>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</si>
  <si>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</si>
  <si>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</si>
  <si>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</si>
  <si>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</si>
  <si>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</si>
  <si>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</si>
  <si>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</si>
  <si>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</si>
  <si>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</si>
  <si>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</si>
  <si>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</si>
  <si>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</si>
  <si>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</si>
  <si>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</si>
  <si>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</si>
  <si>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</si>
  <si>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</si>
  <si>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</si>
  <si>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</si>
  <si>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</si>
  <si>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</si>
  <si>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</si>
  <si>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</si>
  <si>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</si>
  <si>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</si>
  <si>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</si>
  <si>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</si>
  <si>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</si>
  <si>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</si>
  <si>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</si>
  <si>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</si>
  <si>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</si>
  <si>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</si>
  <si>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</si>
  <si>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</si>
  <si>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</si>
  <si>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</si>
  <si>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</si>
  <si>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</si>
  <si>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</si>
  <si>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</si>
  <si>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</si>
  <si>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</si>
  <si>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</si>
  <si>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</si>
  <si>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</si>
  <si>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</si>
  <si>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</si>
  <si>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</si>
  <si>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</si>
  <si>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</si>
  <si>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</si>
  <si>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</si>
  <si>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</si>
  <si>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</si>
  <si>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</si>
  <si>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</si>
  <si>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</si>
  <si>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</si>
  <si>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</si>
  <si>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</si>
  <si>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</si>
  <si>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</si>
  <si>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</si>
  <si>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</si>
  <si>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</si>
  <si>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</si>
  <si>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</si>
  <si>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</si>
  <si>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</si>
  <si>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</si>
  <si>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</si>
  <si>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</si>
  <si>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</si>
  <si>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</si>
  <si>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</si>
  <si>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</si>
  <si>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</si>
  <si>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</si>
  <si>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</si>
  <si>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</si>
  <si>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</si>
  <si>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</si>
  <si>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</si>
  <si>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</si>
  <si>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</si>
  <si>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</si>
  <si>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</si>
  <si>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</si>
  <si>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</si>
  <si>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</si>
  <si>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</si>
  <si>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</si>
  <si>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</si>
  <si>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</si>
  <si>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</si>
  <si>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</si>
  <si>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</si>
  <si>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</si>
  <si>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</si>
  <si>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</si>
  <si>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</si>
  <si>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</si>
  <si>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</si>
  <si>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</si>
  <si>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</si>
  <si>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</si>
  <si>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</si>
  <si>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</si>
  <si>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</si>
  <si>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</si>
  <si>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</si>
  <si>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</si>
  <si>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</si>
  <si>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</si>
  <si>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</si>
  <si>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</si>
  <si>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</si>
  <si>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</si>
  <si>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</si>
  <si>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</si>
  <si>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</si>
  <si>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</si>
  <si>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</si>
  <si>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</si>
  <si>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</si>
  <si>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</si>
  <si>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</si>
  <si>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</si>
  <si>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</si>
  <si>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</si>
  <si>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</si>
  <si>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</si>
  <si>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</si>
  <si>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</si>
  <si>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</si>
  <si>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</si>
  <si>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</si>
  <si>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</si>
  <si>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</si>
  <si>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</si>
  <si>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</si>
  <si>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</si>
  <si>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</si>
  <si>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</si>
  <si>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</si>
  <si>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</si>
  <si>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</si>
  <si>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</si>
  <si>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</si>
  <si>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</si>
  <si>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</si>
  <si>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</si>
  <si>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</si>
  <si>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</si>
  <si>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</si>
  <si>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</si>
  <si>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</si>
  <si>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</si>
  <si>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</si>
  <si>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</si>
  <si>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</si>
  <si>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</si>
  <si>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</si>
  <si>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</si>
  <si>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</si>
  <si>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</si>
  <si>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</si>
  <si>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</si>
  <si>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</si>
  <si>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</si>
  <si>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</si>
  <si>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</si>
  <si>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</si>
  <si>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</si>
  <si>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</si>
  <si>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</si>
  <si>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</si>
  <si>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</si>
  <si>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</si>
  <si>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</si>
  <si>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</si>
  <si>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</si>
  <si>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</si>
  <si>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</si>
  <si>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</si>
  <si>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</si>
  <si>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</si>
  <si>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</si>
  <si>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</si>
  <si>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</si>
  <si>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</si>
  <si>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</si>
  <si>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</si>
  <si>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</si>
  <si>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</si>
  <si>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</si>
  <si>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</si>
  <si>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</si>
  <si>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</si>
  <si>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</si>
  <si>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</si>
  <si>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</si>
  <si>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</si>
  <si>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</si>
  <si>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</si>
  <si>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</si>
  <si>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</si>
  <si>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</si>
  <si>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</si>
  <si>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</si>
  <si>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</si>
  <si>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</si>
  <si>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</si>
  <si>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</si>
  <si>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</si>
  <si>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</si>
  <si>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</si>
  <si>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</si>
  <si>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</si>
  <si>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</si>
  <si>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</si>
  <si>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</si>
  <si>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</si>
  <si>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</si>
  <si>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</si>
  <si>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</si>
  <si>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</si>
  <si>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</si>
  <si>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</si>
  <si>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</si>
  <si>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</si>
  <si>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</si>
  <si>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</si>
  <si>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</si>
  <si>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</si>
  <si>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</si>
  <si>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</si>
  <si>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</si>
  <si>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</si>
  <si>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</si>
  <si>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</si>
  <si>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</si>
  <si>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</si>
  <si>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</si>
  <si>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</si>
  <si>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</si>
  <si>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</si>
  <si>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</si>
  <si>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</si>
  <si>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</si>
  <si>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</si>
  <si>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</si>
  <si>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</si>
  <si>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</si>
  <si>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</si>
  <si>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</si>
  <si>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</si>
  <si>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</si>
  <si>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</si>
  <si>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</si>
  <si>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</si>
  <si>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</si>
  <si>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</si>
  <si>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</si>
  <si>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</si>
  <si>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</si>
  <si>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</si>
  <si>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</si>
  <si>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</si>
  <si>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</si>
  <si>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</si>
  <si>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</si>
  <si>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</si>
  <si>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</si>
  <si>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</si>
  <si>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</si>
  <si>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</si>
  <si>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</si>
  <si>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</si>
  <si>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</si>
  <si>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</si>
  <si>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</si>
  <si>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</si>
  <si>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</si>
  <si>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</si>
  <si>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</si>
  <si>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</si>
  <si>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</si>
  <si>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</si>
  <si>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</si>
  <si>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</si>
  <si>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</si>
  <si>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</si>
  <si>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</si>
  <si>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</si>
  <si>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</si>
  <si>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</si>
  <si>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</si>
  <si>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</si>
  <si>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</si>
  <si>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</si>
  <si>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</si>
  <si>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</si>
  <si>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</si>
  <si>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</si>
  <si>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</si>
  <si>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</si>
  <si>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</si>
  <si>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</si>
  <si>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</si>
  <si>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</si>
  <si>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</si>
  <si>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</si>
  <si>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</si>
  <si>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</si>
  <si>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</si>
  <si>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</si>
  <si>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</si>
  <si>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</si>
  <si>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</si>
  <si>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</si>
  <si>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</si>
  <si>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</si>
  <si>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</si>
  <si>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</si>
  <si>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</si>
  <si>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</si>
  <si>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</si>
  <si>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</si>
  <si>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</si>
  <si>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</si>
  <si>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</si>
  <si>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</si>
  <si>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</si>
  <si>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</si>
  <si>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</si>
  <si>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</si>
  <si>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</si>
  <si>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</si>
  <si>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</si>
  <si>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</si>
  <si>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</si>
  <si>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</si>
  <si>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</si>
  <si>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</si>
  <si>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</si>
  <si>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</si>
  <si>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</si>
  <si>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</si>
  <si>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</si>
  <si>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</si>
  <si>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</si>
  <si>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</si>
  <si>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</si>
  <si>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</si>
  <si>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</si>
  <si>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</si>
  <si>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</si>
  <si>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</si>
  <si>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</si>
  <si>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</si>
  <si>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</si>
  <si>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</si>
  <si>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</si>
  <si>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</si>
  <si>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</si>
  <si>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</si>
  <si>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</si>
  <si>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</si>
  <si>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</si>
  <si>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</si>
  <si>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</si>
  <si>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</si>
  <si>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</si>
  <si>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</si>
  <si>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</si>
  <si>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</si>
  <si>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</si>
  <si>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</si>
  <si>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</si>
  <si>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</si>
  <si>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</si>
  <si>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</si>
  <si>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</si>
  <si>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</si>
  <si>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</si>
  <si>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</si>
  <si>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</si>
  <si>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</si>
  <si>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</si>
  <si>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</si>
  <si>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</si>
  <si>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</si>
  <si>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</si>
  <si>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</si>
  <si>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</si>
  <si>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</si>
  <si>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</si>
  <si>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</si>
  <si>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</si>
  <si>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</si>
  <si>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</si>
  <si>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</si>
  <si>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</si>
  <si>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</si>
  <si>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</si>
  <si>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</si>
  <si>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</si>
  <si>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</si>
  <si>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</si>
  <si>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</si>
  <si>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</si>
  <si>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</si>
  <si>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</si>
  <si>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</si>
  <si>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</si>
  <si>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</si>
  <si>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</si>
  <si>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</si>
  <si>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</si>
  <si>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</si>
  <si>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</si>
  <si>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</si>
  <si>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</si>
  <si>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</si>
  <si>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</si>
  <si>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</si>
  <si>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</si>
  <si>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</si>
  <si>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</si>
  <si>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</si>
  <si>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</si>
  <si>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</si>
  <si>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</si>
  <si>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</si>
  <si>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</si>
  <si>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</si>
  <si>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</si>
  <si>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</si>
  <si>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</si>
  <si>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</si>
  <si>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</si>
  <si>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</si>
  <si>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</si>
  <si>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</si>
  <si>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</si>
  <si>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</si>
  <si>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</si>
  <si>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</si>
  <si>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</si>
  <si>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</si>
  <si>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</si>
  <si>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</si>
  <si>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</si>
  <si>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</si>
  <si>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</si>
  <si>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</si>
  <si>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</si>
  <si>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</si>
  <si>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</si>
  <si>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</si>
  <si>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</si>
  <si>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</si>
  <si>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</si>
  <si>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</si>
  <si>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</si>
  <si>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</si>
  <si>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</si>
  <si>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</si>
  <si>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</si>
  <si>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</si>
  <si>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</si>
  <si>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</si>
  <si>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</si>
  <si>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</si>
  <si>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</si>
  <si>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</si>
  <si>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</si>
  <si>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</si>
  <si>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</si>
  <si>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</si>
  <si>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</si>
  <si>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</si>
  <si>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</si>
  <si>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</si>
  <si>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</si>
  <si>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</si>
  <si>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</si>
  <si>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</si>
  <si>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</si>
  <si>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</si>
  <si>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</si>
  <si>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</si>
  <si>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</si>
  <si>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</si>
  <si>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</si>
  <si>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</si>
  <si>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</si>
  <si>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</si>
  <si>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</si>
  <si>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</si>
  <si>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</si>
  <si>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</si>
  <si>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</si>
  <si>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</si>
  <si>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</si>
  <si>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</si>
  <si>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</si>
  <si>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</si>
  <si>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</si>
  <si>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</si>
  <si>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</si>
  <si>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</si>
  <si>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</si>
  <si>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</si>
  <si>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</si>
  <si>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</si>
  <si>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</si>
  <si>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</si>
  <si>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</si>
  <si>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</si>
  <si>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</si>
  <si>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</si>
  <si>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</si>
  <si>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</si>
  <si>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</si>
  <si>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</si>
  <si>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</si>
  <si>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</si>
  <si>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</si>
  <si>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</si>
  <si>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</si>
  <si>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</si>
  <si>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</si>
  <si>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</si>
  <si>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</si>
  <si>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</si>
  <si>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</si>
  <si>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</si>
  <si>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</si>
  <si>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</si>
  <si>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</si>
  <si>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</si>
  <si>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</si>
  <si>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</si>
  <si>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</si>
  <si>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</si>
  <si>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</si>
  <si>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</si>
  <si>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</si>
  <si>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</si>
  <si>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</si>
  <si>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</si>
  <si>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</si>
  <si>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</si>
  <si>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</si>
  <si>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</si>
  <si>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</si>
  <si>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</si>
  <si>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</si>
  <si>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</si>
  <si>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</si>
  <si>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</si>
  <si>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</si>
  <si>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</si>
  <si>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</si>
  <si>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</si>
  <si>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</si>
  <si>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</si>
  <si>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</si>
  <si>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</si>
  <si>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</si>
  <si>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</si>
  <si>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</si>
  <si>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</si>
  <si>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</si>
  <si>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</si>
  <si>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</si>
  <si>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</si>
  <si>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</si>
  <si>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</si>
  <si>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</si>
  <si>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</si>
  <si>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</si>
  <si>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</si>
  <si>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</si>
  <si>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</si>
  <si>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</si>
  <si>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</si>
  <si>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</si>
  <si>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</si>
  <si>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</si>
  <si>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</si>
  <si>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</si>
  <si>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</si>
  <si>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</si>
  <si>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</si>
  <si>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</si>
  <si>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</si>
  <si>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</si>
  <si>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</si>
  <si>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</si>
  <si>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</si>
  <si>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</si>
  <si>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</si>
  <si>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</si>
  <si>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</si>
  <si>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</si>
  <si>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</si>
  <si>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</si>
  <si>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</si>
  <si>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</si>
  <si>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</si>
  <si>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</si>
  <si>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</si>
  <si>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</si>
  <si>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</si>
  <si>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</si>
  <si>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</si>
  <si>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</si>
  <si>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</si>
  <si>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</si>
  <si>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</si>
  <si>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</si>
  <si>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</si>
  <si>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</si>
  <si>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</si>
  <si>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</si>
  <si>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</si>
  <si>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</si>
  <si>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</si>
  <si>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</si>
  <si>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</si>
  <si>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</si>
  <si>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</si>
  <si>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</si>
  <si>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</si>
  <si>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</si>
  <si>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</si>
  <si>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</si>
  <si>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</si>
  <si>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</si>
  <si>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</si>
  <si>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</si>
  <si>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</si>
  <si>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</si>
  <si>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</si>
  <si>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</si>
  <si>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</si>
  <si>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</si>
  <si>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</si>
  <si>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</si>
  <si>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</si>
  <si>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</si>
  <si>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</si>
  <si>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</si>
  <si>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</si>
  <si>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</si>
  <si>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</si>
  <si>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</si>
  <si>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</si>
  <si>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</si>
  <si>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</si>
  <si>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</si>
  <si>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</si>
  <si>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</si>
  <si>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</si>
  <si>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</si>
  <si>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</si>
  <si>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</si>
  <si>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</si>
  <si>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</si>
  <si>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</si>
  <si>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</si>
  <si>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</si>
  <si>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</si>
  <si>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</si>
  <si>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</si>
  <si>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</si>
  <si>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</si>
  <si>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</si>
  <si>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</si>
  <si>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</si>
  <si>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</si>
  <si>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</si>
  <si>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</si>
  <si>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</si>
  <si>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</si>
  <si>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</si>
  <si>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</si>
  <si>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</si>
  <si>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</si>
  <si>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</si>
  <si>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</si>
  <si>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</si>
  <si>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</si>
  <si>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</si>
  <si>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</si>
  <si>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</si>
  <si>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</si>
  <si>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</si>
  <si>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</si>
  <si>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</si>
  <si>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</si>
  <si>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</si>
  <si>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</si>
  <si>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</si>
  <si>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</si>
  <si>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</si>
  <si>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</si>
  <si>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</si>
  <si>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</si>
  <si>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</si>
  <si>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</si>
  <si>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</si>
  <si>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</si>
  <si>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</si>
  <si>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</si>
  <si>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</si>
  <si>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</si>
  <si>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</si>
  <si>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</si>
  <si>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</si>
  <si>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</si>
  <si>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</si>
  <si>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</si>
  <si>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</si>
  <si>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</si>
  <si>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</si>
  <si>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</si>
  <si>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</si>
  <si>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</si>
  <si>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</si>
  <si>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</si>
  <si>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</si>
  <si>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</si>
  <si>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</si>
  <si>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</si>
  <si>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</si>
  <si>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</si>
  <si>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</si>
  <si>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</si>
  <si>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</si>
  <si>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</si>
  <si>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</si>
  <si>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</si>
  <si>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</si>
  <si>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</si>
  <si>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</si>
  <si>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</si>
  <si>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</si>
  <si>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</si>
  <si>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</si>
  <si>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</si>
  <si>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</si>
  <si>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</si>
  <si>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</si>
  <si>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</si>
  <si>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</si>
  <si>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</si>
  <si>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</si>
  <si>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</si>
  <si>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</si>
  <si>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</si>
  <si>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</si>
  <si>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</si>
  <si>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</si>
  <si>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</si>
  <si>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</si>
  <si>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</si>
  <si>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</si>
  <si>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</si>
  <si>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</si>
  <si>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</si>
  <si>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</si>
  <si>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</si>
  <si>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</si>
  <si>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</si>
  <si>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</si>
  <si>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</si>
  <si>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</si>
  <si>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</si>
  <si>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</si>
  <si>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</si>
  <si>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</si>
  <si>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</si>
  <si>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</si>
  <si>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</si>
  <si>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</si>
  <si>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</si>
  <si>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</si>
  <si>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</si>
  <si>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</si>
  <si>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</si>
  <si>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</si>
  <si>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</si>
  <si>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</si>
  <si>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</si>
  <si>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</si>
  <si>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</si>
  <si>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</si>
  <si>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</si>
  <si>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</si>
  <si>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</si>
  <si>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</si>
  <si>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</si>
  <si>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</si>
  <si>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</si>
  <si>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</si>
  <si>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</si>
  <si>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</si>
  <si>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</si>
  <si>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</si>
  <si>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</si>
  <si>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</si>
  <si>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</si>
  <si>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</si>
  <si>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</si>
  <si>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</si>
  <si>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</si>
  <si>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</si>
  <si>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</si>
  <si>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</si>
  <si>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</si>
  <si>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</si>
  <si>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</si>
  <si>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</si>
  <si>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</si>
  <si>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</si>
  <si>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</si>
  <si>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</si>
  <si>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</si>
  <si>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</si>
  <si>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</si>
  <si>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</si>
  <si>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</si>
  <si>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</si>
  <si>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</si>
  <si>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</si>
  <si>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</si>
  <si>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</si>
  <si>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</si>
  <si>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</si>
  <si>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</si>
  <si>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</si>
  <si>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</si>
  <si>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</si>
  <si>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</si>
  <si>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</si>
  <si>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</si>
  <si>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</si>
  <si>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</si>
  <si>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</si>
  <si>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</si>
  <si>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</si>
  <si>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</si>
  <si>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</si>
  <si>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</si>
  <si>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</si>
  <si>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</si>
  <si>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</si>
  <si>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</si>
  <si>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</si>
  <si>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</si>
  <si>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</si>
  <si>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</si>
  <si>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</si>
  <si>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</si>
  <si>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</si>
  <si>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</si>
  <si>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</si>
  <si>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</si>
  <si>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</si>
  <si>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</si>
  <si>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</si>
  <si>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</si>
  <si>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</si>
  <si>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</si>
  <si>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</si>
  <si>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</si>
  <si>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</si>
  <si>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</si>
  <si>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</si>
  <si>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</si>
  <si>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</si>
  <si>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</si>
  <si>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</si>
  <si>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</si>
  <si>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</si>
  <si>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</si>
  <si>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</si>
  <si>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</si>
  <si>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</si>
  <si>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</si>
  <si>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</si>
  <si>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</si>
  <si>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</si>
  <si>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</si>
  <si>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</si>
  <si>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</si>
  <si>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</si>
  <si>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</si>
  <si>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</si>
  <si>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</si>
  <si>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</si>
  <si>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</si>
  <si>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</si>
  <si>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</si>
  <si>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</si>
  <si>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</si>
  <si>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</si>
  <si>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</si>
  <si>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</si>
  <si>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</si>
  <si>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</si>
  <si>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</si>
  <si>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</si>
  <si>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</si>
  <si>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</si>
  <si>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</si>
  <si>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</si>
  <si>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</si>
  <si>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</si>
  <si>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</si>
  <si>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</si>
  <si>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</si>
  <si>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</si>
  <si>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</si>
  <si>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</si>
  <si>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</si>
  <si>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</si>
  <si>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</si>
  <si>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</si>
  <si>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</si>
  <si>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</si>
  <si>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</si>
  <si>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</si>
  <si>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</si>
  <si>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</si>
  <si>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</si>
  <si>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</si>
  <si>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</si>
  <si>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</si>
  <si>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</si>
  <si>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</si>
  <si>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</si>
  <si>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</si>
  <si>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</si>
  <si>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</si>
  <si>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</si>
  <si>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</si>
  <si>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</si>
  <si>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</si>
  <si>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</si>
  <si>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</si>
  <si>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</si>
  <si>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</si>
  <si>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</si>
  <si>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</si>
  <si>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</si>
  <si>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</si>
  <si>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</si>
  <si>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</si>
  <si>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</si>
  <si>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</si>
  <si>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</si>
  <si>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</si>
  <si>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</si>
  <si>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</si>
  <si>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</si>
  <si>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</si>
  <si>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</si>
  <si>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</si>
  <si>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</si>
  <si>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</si>
  <si>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</si>
  <si>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</si>
  <si>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</si>
  <si>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</si>
  <si>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</si>
  <si>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</si>
  <si>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</si>
  <si>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</si>
  <si>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</si>
  <si>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</si>
  <si>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</si>
  <si>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</si>
  <si>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</si>
  <si>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</si>
  <si>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</si>
  <si>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</si>
  <si>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</si>
  <si>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</si>
  <si>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</si>
  <si>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</si>
  <si>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</si>
  <si>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</si>
  <si>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</si>
  <si>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</si>
  <si>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</si>
  <si>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</si>
  <si>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</si>
  <si>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</si>
  <si>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</si>
  <si>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</si>
  <si>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</si>
  <si>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</si>
  <si>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</si>
  <si>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</si>
  <si>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</si>
  <si>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</si>
  <si>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</si>
  <si>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</si>
  <si>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</si>
  <si>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</si>
  <si>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</si>
  <si>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</si>
  <si>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</si>
  <si>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</si>
  <si>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</si>
  <si>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</si>
  <si>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</si>
  <si>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</si>
  <si>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</si>
  <si>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</si>
  <si>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</si>
  <si>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</si>
  <si>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</si>
  <si>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</si>
  <si>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</si>
  <si>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</si>
  <si>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</si>
  <si>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</si>
  <si>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</si>
  <si>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</si>
  <si>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</si>
  <si>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</si>
  <si>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</si>
  <si>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</si>
  <si>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</si>
  <si>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</si>
  <si>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</si>
  <si>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</si>
  <si>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</si>
  <si>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</si>
  <si>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</si>
  <si>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</si>
  <si>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</si>
  <si>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</si>
  <si>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</si>
  <si>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</si>
  <si>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</si>
  <si>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</si>
  <si>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</si>
  <si>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</si>
  <si>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</si>
  <si>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</si>
  <si>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</si>
  <si>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</si>
  <si>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</si>
  <si>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</si>
  <si>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</si>
  <si>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</si>
  <si>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</si>
  <si>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</si>
  <si>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</si>
  <si>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</si>
  <si>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</si>
  <si>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</si>
  <si>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</si>
  <si>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</si>
  <si>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</si>
  <si>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</si>
  <si>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</si>
  <si>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</si>
  <si>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</si>
  <si>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</si>
  <si>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</si>
  <si>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</si>
  <si>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</si>
  <si>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</si>
  <si>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</si>
  <si>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</si>
  <si>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</si>
  <si>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</si>
  <si>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</si>
  <si>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</si>
  <si>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</si>
  <si>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</si>
  <si>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</si>
  <si>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</si>
  <si>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</si>
  <si>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</si>
  <si>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</si>
  <si>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</si>
  <si>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</si>
  <si>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</si>
  <si>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</si>
  <si>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</si>
  <si>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</si>
  <si>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</si>
  <si>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</si>
  <si>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</si>
  <si>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</si>
  <si>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</si>
  <si>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</si>
  <si>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</si>
  <si>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</si>
  <si>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</si>
  <si>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</si>
  <si>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</si>
  <si>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</si>
  <si>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</si>
  <si>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</si>
  <si>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</si>
  <si>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</si>
  <si>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</si>
  <si>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</si>
  <si>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</si>
  <si>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</si>
  <si>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</si>
  <si>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</si>
  <si>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</si>
  <si>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</si>
  <si>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</si>
  <si>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</si>
  <si>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</si>
  <si>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</si>
  <si>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</si>
  <si>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</si>
  <si>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</si>
  <si>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</si>
  <si>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</si>
  <si>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</si>
  <si>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</si>
  <si>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</si>
  <si>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</si>
  <si>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</si>
  <si>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</si>
  <si>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</si>
  <si>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</si>
  <si>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</si>
  <si>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</si>
  <si>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</si>
  <si>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</si>
  <si>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</si>
  <si>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</si>
  <si>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</si>
  <si>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</si>
  <si>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</si>
  <si>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</si>
  <si>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</si>
  <si>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</si>
  <si>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</si>
  <si>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</si>
  <si>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</si>
  <si>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</si>
  <si>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</si>
  <si>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</si>
  <si>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</si>
  <si>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</si>
  <si>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</si>
  <si>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</si>
  <si>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</si>
  <si>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</si>
  <si>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</si>
  <si>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</si>
  <si>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</si>
  <si>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</si>
  <si>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</si>
  <si>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</si>
  <si>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</si>
  <si>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</si>
  <si>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</si>
  <si>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</si>
  <si>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</si>
  <si>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</si>
  <si>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</si>
  <si>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</si>
  <si>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</si>
  <si>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</si>
  <si>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</si>
  <si>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</si>
  <si>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</si>
  <si>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</si>
  <si>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</si>
  <si>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</si>
  <si>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</si>
  <si>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</si>
  <si>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</si>
  <si>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</si>
  <si>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</si>
  <si>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</si>
  <si>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</si>
  <si>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</si>
  <si>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</si>
  <si>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</si>
  <si>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</si>
  <si>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</si>
  <si>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</si>
  <si>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</si>
  <si>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</si>
  <si>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</si>
  <si>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</si>
  <si>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</si>
  <si>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</si>
  <si>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</si>
  <si>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</si>
  <si>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</si>
  <si>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</si>
  <si>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</si>
  <si>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</si>
  <si>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</si>
  <si>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</si>
  <si>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</si>
  <si>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</si>
  <si>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</si>
  <si>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</si>
  <si>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</si>
  <si>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</si>
  <si>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</si>
  <si>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</si>
  <si>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</si>
  <si>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</si>
  <si>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</si>
  <si>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</si>
  <si>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</si>
  <si>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</si>
  <si>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</si>
  <si>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</si>
  <si>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</si>
  <si>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</si>
  <si>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</si>
  <si>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</si>
  <si>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</si>
  <si>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</si>
  <si>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</si>
  <si>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</si>
  <si>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</si>
  <si>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</si>
  <si>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</si>
  <si>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</si>
  <si>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</si>
  <si>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</si>
  <si>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</si>
  <si>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</si>
  <si>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</si>
  <si>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</si>
  <si>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</si>
  <si>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</si>
  <si>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</si>
  <si>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</si>
  <si>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</si>
  <si>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</si>
  <si>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</si>
  <si>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</si>
  <si>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</si>
  <si>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</si>
  <si>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</si>
  <si>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</si>
  <si>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</si>
  <si>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</si>
  <si>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</si>
  <si>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</si>
  <si>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</si>
  <si>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</si>
  <si>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</si>
  <si>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</si>
  <si>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</si>
  <si>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</si>
  <si>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</si>
  <si>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</si>
  <si>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</si>
  <si>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</si>
  <si>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</si>
  <si>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</si>
  <si>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</si>
  <si>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</si>
  <si>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</si>
  <si>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</si>
  <si>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</si>
  <si>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</si>
  <si>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</si>
  <si>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</si>
  <si>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</si>
  <si>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</si>
  <si>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</si>
  <si>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</si>
  <si>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</si>
  <si>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</si>
  <si>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</si>
  <si>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</si>
  <si>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</si>
  <si>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</si>
  <si>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</si>
  <si>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</si>
  <si>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</si>
  <si>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</si>
  <si>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</si>
  <si>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</si>
  <si>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</si>
  <si>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</si>
  <si>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</si>
  <si>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</si>
  <si>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</si>
  <si>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</si>
  <si>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</si>
  <si>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</si>
  <si>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</si>
  <si>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</si>
  <si>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</si>
  <si>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</si>
  <si>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</si>
  <si>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</si>
  <si>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</si>
  <si>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</si>
  <si>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</si>
  <si>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</si>
  <si>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</si>
  <si>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</si>
  <si>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</si>
  <si>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</si>
  <si>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</si>
  <si>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</si>
  <si>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</si>
  <si>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</si>
  <si>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</si>
  <si>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</si>
  <si>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</si>
  <si>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</si>
  <si>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</si>
  <si>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</si>
  <si>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</si>
  <si>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</si>
  <si>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</si>
  <si>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</si>
  <si>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</si>
  <si>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</si>
  <si>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</si>
  <si>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</si>
  <si>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</si>
  <si>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</si>
  <si>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</si>
  <si>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</si>
  <si>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</si>
  <si>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</si>
  <si>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</si>
  <si>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</si>
  <si>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</si>
  <si>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</si>
  <si>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</si>
  <si>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</si>
  <si>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</si>
  <si>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</si>
  <si>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</si>
  <si>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</si>
  <si>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</si>
  <si>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</si>
  <si>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</si>
  <si>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</si>
  <si>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</si>
  <si>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</si>
  <si>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</si>
  <si>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</si>
  <si>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</si>
  <si>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</si>
  <si>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</si>
  <si>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</si>
  <si>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</si>
  <si>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</si>
  <si>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</si>
  <si>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</si>
  <si>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</si>
  <si>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</si>
  <si>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</si>
  <si>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</si>
  <si>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</si>
  <si>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</si>
  <si>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</si>
  <si>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</si>
  <si>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</si>
  <si>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</si>
  <si>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</si>
  <si>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</si>
  <si>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</si>
  <si>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</si>
  <si>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</si>
  <si>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</si>
  <si>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</si>
  <si>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</si>
  <si>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</si>
  <si>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</si>
  <si>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</si>
  <si>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</si>
  <si>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</si>
  <si>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</si>
  <si>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</si>
  <si>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</si>
  <si>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</si>
  <si>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</si>
  <si>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</si>
  <si>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</si>
  <si>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</si>
  <si>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</si>
  <si>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</si>
  <si>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</si>
  <si>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</si>
  <si>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</si>
  <si>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</si>
  <si>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</si>
  <si>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</si>
  <si>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</si>
  <si>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</si>
  <si>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</si>
  <si>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</si>
  <si>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</si>
  <si>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</si>
  <si>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</si>
  <si>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</si>
  <si>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</si>
  <si>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</si>
  <si>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</si>
  <si>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</si>
  <si>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</si>
  <si>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</si>
  <si>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</si>
  <si>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</si>
  <si>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</si>
  <si>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</si>
  <si>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</si>
  <si>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</si>
  <si>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</si>
  <si>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</si>
  <si>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</si>
  <si>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</si>
  <si>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</si>
  <si>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</si>
  <si>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</si>
  <si>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</si>
  <si>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</si>
  <si>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</si>
  <si>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</si>
  <si>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</si>
  <si>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</si>
  <si>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</si>
  <si>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</si>
  <si>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</si>
  <si>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</si>
  <si>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</si>
  <si>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</si>
  <si>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</si>
  <si>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</si>
  <si>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</si>
  <si>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</si>
  <si>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</si>
  <si>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</si>
  <si>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</si>
  <si>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</si>
  <si>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</si>
  <si>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</si>
  <si>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</si>
  <si>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</si>
  <si>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</si>
  <si>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</si>
  <si>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</si>
  <si>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</si>
  <si>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</si>
  <si>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</si>
  <si>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</si>
  <si>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</si>
  <si>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</si>
  <si>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</si>
  <si>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</si>
  <si>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</si>
  <si>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</si>
  <si>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</si>
  <si>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</si>
  <si>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</si>
  <si>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</si>
  <si>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</si>
  <si>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</si>
  <si>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</si>
  <si>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</si>
  <si>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</si>
  <si>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</si>
  <si>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</si>
  <si>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</si>
  <si>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</si>
  <si>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</si>
  <si>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</si>
  <si>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</si>
  <si>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</si>
  <si>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</si>
  <si>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</si>
  <si>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</si>
  <si>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</si>
  <si>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</si>
  <si>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</si>
  <si>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</si>
  <si>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</si>
  <si>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</si>
  <si>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</si>
  <si>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</si>
  <si>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</si>
  <si>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</si>
  <si>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</si>
  <si>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</si>
  <si>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</si>
  <si>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</si>
  <si>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</si>
  <si>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</si>
  <si>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</si>
  <si>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</si>
  <si>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</si>
  <si>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</si>
  <si>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</si>
  <si>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</si>
  <si>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</si>
  <si>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</si>
  <si>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</si>
  <si>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</si>
  <si>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</si>
  <si>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</si>
  <si>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</si>
  <si>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</si>
  <si>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</si>
  <si>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</si>
  <si>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</si>
  <si>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</si>
  <si>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</si>
  <si>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</si>
  <si>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</si>
  <si>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</si>
  <si>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</si>
  <si>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</si>
  <si>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</si>
  <si>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</si>
  <si>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</si>
  <si>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</si>
  <si>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</si>
  <si>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</si>
  <si>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</si>
  <si>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</si>
  <si>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</si>
  <si>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</si>
  <si>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</si>
  <si>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</si>
  <si>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</si>
  <si>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</si>
  <si>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</si>
  <si>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</si>
  <si>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</si>
  <si>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</si>
  <si>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</si>
  <si>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</si>
  <si>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</si>
  <si>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</si>
  <si>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</si>
  <si>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</si>
  <si>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</si>
  <si>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</si>
  <si>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</si>
  <si>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</si>
  <si>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</si>
  <si>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</si>
  <si>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</si>
  <si>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</si>
  <si>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</si>
  <si>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</si>
  <si>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</si>
  <si>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</si>
  <si>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</si>
  <si>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</si>
  <si>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</si>
  <si>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</si>
  <si>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</si>
  <si>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</si>
  <si>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</si>
  <si>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</si>
  <si>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</si>
  <si>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</si>
  <si>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</si>
  <si>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</si>
  <si>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</si>
  <si>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</si>
  <si>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</si>
  <si>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</si>
  <si>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</si>
  <si>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</si>
  <si>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</si>
  <si>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</si>
  <si>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</si>
  <si>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</si>
  <si>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</si>
  <si>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</si>
  <si>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</si>
  <si>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</si>
  <si>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</si>
  <si>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</si>
  <si>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</si>
  <si>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</si>
  <si>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</si>
  <si>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</si>
  <si>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</si>
  <si>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</si>
  <si>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</si>
  <si>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</si>
  <si>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</si>
  <si>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</si>
  <si>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</si>
  <si>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</si>
  <si>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</si>
  <si>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</si>
  <si>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</si>
  <si>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</si>
  <si>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</si>
  <si>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</si>
  <si>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</si>
  <si>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</si>
  <si>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</si>
  <si>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</si>
  <si>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</si>
  <si>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</si>
  <si>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</si>
  <si>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</si>
  <si>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</si>
  <si>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</si>
  <si>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</si>
  <si>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</si>
  <si>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</si>
  <si>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</si>
  <si>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</si>
  <si>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</si>
  <si>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</si>
  <si>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</si>
  <si>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</si>
  <si>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</si>
  <si>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</si>
  <si>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</si>
  <si>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</si>
  <si>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</si>
  <si>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</si>
  <si>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</si>
  <si>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</si>
  <si>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</si>
  <si>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</si>
  <si>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</si>
  <si>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</si>
  <si>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</si>
  <si>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</si>
  <si>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</si>
  <si>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</si>
  <si>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</si>
  <si>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</si>
  <si>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</si>
  <si>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</si>
  <si>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</si>
  <si>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</si>
  <si>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</si>
  <si>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</si>
  <si>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</si>
  <si>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</si>
  <si>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</si>
  <si>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</si>
  <si>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</si>
  <si>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</si>
  <si>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</si>
  <si>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</si>
  <si>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</si>
  <si>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</si>
  <si>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</si>
  <si>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</si>
  <si>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</si>
  <si>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</si>
  <si>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</si>
  <si>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</si>
  <si>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</si>
  <si>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</si>
  <si>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</si>
  <si>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</si>
  <si>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</si>
  <si>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</si>
  <si>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</si>
  <si>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</si>
  <si>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</si>
  <si>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</si>
  <si>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</si>
  <si>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</si>
  <si>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</si>
  <si>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</si>
  <si>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</si>
  <si>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</si>
  <si>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</si>
  <si>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</si>
  <si>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</si>
  <si>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</si>
  <si>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</si>
  <si>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</si>
  <si>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</si>
  <si>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</si>
  <si>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</si>
  <si>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</si>
  <si>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</si>
  <si>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</si>
  <si>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</si>
  <si>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</si>
  <si>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</si>
  <si>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</si>
  <si>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</si>
  <si>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</si>
  <si>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</si>
  <si>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</si>
  <si>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</si>
  <si>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</si>
  <si>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</si>
  <si>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</si>
  <si>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</si>
  <si>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</si>
  <si>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</si>
  <si>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</si>
  <si>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</si>
  <si>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</si>
  <si>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</si>
  <si>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</si>
  <si>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</si>
  <si>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</si>
  <si>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</si>
  <si>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</si>
  <si>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</si>
  <si>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</si>
  <si>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</si>
  <si>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</si>
  <si>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</si>
  <si>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</si>
  <si>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</si>
  <si>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</si>
  <si>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</si>
  <si>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</si>
  <si>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</si>
  <si>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</si>
  <si>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</si>
  <si>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</si>
  <si>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</si>
  <si>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</si>
  <si>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</si>
  <si>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</si>
  <si>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</si>
  <si>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</si>
  <si>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</si>
  <si>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</si>
  <si>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</si>
  <si>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</si>
  <si>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</si>
  <si>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</si>
  <si>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</si>
  <si>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</si>
  <si>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</si>
  <si>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</si>
  <si>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</si>
  <si>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</si>
  <si>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</si>
  <si>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</si>
  <si>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</si>
  <si>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</si>
  <si>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</si>
  <si>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</si>
  <si>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</si>
  <si>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</si>
  <si>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</si>
  <si>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</si>
  <si>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</si>
  <si>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</si>
  <si>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</si>
  <si>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</si>
  <si>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</si>
  <si>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</si>
  <si>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</si>
  <si>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</si>
  <si>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</si>
  <si>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</si>
  <si>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</si>
  <si>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</si>
  <si>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</si>
  <si>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</si>
  <si>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</si>
  <si>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</si>
  <si>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</si>
  <si>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</si>
  <si>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</si>
  <si>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</si>
  <si>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</si>
  <si>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</si>
  <si>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</si>
  <si>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</si>
  <si>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</si>
  <si>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</si>
  <si>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</si>
  <si>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</si>
  <si>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</si>
  <si>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</si>
  <si>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</si>
  <si>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</si>
  <si>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</si>
  <si>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</si>
  <si>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</si>
  <si>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</si>
  <si>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</si>
  <si>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</si>
  <si>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</si>
  <si>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</si>
  <si>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</si>
  <si>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</si>
  <si>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</si>
  <si>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</si>
  <si>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</si>
  <si>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</si>
  <si>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</si>
  <si>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</si>
  <si>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</si>
  <si>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</si>
  <si>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</si>
  <si>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</si>
  <si>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</si>
  <si>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</si>
  <si>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</si>
  <si>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</si>
  <si>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</si>
  <si>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</si>
  <si>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</si>
  <si>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</si>
  <si>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</si>
  <si>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</si>
  <si>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</si>
  <si>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</si>
  <si>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</si>
  <si>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</si>
  <si>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</si>
  <si>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</si>
  <si>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</si>
  <si>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</si>
  <si>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</si>
  <si>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</si>
  <si>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</si>
  <si>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</si>
  <si>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</si>
  <si>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</si>
  <si>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</si>
  <si>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</si>
  <si>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</si>
  <si>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</si>
  <si>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</si>
  <si>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</si>
  <si>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</si>
  <si>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</si>
  <si>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</si>
  <si>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</si>
  <si>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</si>
  <si>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</si>
  <si>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</si>
  <si>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</si>
  <si>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</si>
  <si>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</si>
  <si>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</si>
  <si>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</si>
  <si>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</si>
  <si>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</si>
  <si>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</si>
  <si>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</si>
  <si>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</si>
  <si>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</si>
  <si>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</si>
  <si>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</si>
  <si>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</si>
  <si>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</si>
  <si>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</si>
  <si>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</si>
  <si>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</si>
  <si>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</si>
  <si>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</si>
  <si>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</si>
  <si>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</si>
  <si>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</si>
  <si>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</si>
  <si>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</si>
  <si>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</si>
  <si>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</si>
  <si>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</si>
  <si>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</si>
  <si>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</si>
  <si>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</si>
  <si>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</si>
  <si>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</si>
  <si>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</si>
  <si>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</si>
  <si>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</si>
  <si>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</si>
  <si>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</si>
  <si>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</si>
  <si>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</si>
  <si>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</si>
  <si>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</si>
  <si>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</si>
  <si>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</si>
  <si>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</si>
  <si>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</si>
  <si>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</si>
  <si>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</si>
  <si>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</si>
  <si>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</si>
  <si>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</si>
  <si>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</si>
  <si>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</si>
  <si>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</si>
  <si>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</si>
  <si>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</si>
  <si>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</si>
  <si>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</si>
  <si>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</si>
  <si>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</si>
  <si>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</si>
  <si>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</si>
  <si>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</si>
  <si>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</si>
  <si>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</si>
  <si>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</si>
  <si>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</si>
  <si>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</si>
  <si>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</si>
  <si>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</si>
  <si>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</si>
  <si>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</si>
  <si>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</si>
  <si>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</si>
  <si>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</si>
  <si>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</si>
  <si>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</si>
  <si>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</si>
  <si>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</si>
  <si>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</si>
  <si>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</si>
  <si>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</si>
  <si>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</si>
  <si>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</si>
  <si>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</si>
  <si>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</si>
  <si>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</si>
  <si>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</si>
  <si>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</si>
  <si>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</si>
  <si>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</si>
  <si>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</si>
  <si>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</si>
  <si>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</si>
  <si>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</si>
  <si>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</si>
  <si>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</si>
  <si>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</si>
  <si>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</si>
  <si>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</si>
  <si>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</si>
  <si>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</si>
  <si>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</si>
  <si>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</si>
  <si>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</si>
  <si>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</si>
  <si>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</si>
  <si>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</si>
  <si>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</si>
  <si>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</si>
  <si>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</si>
  <si>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</si>
  <si>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</si>
  <si>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</si>
  <si>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</si>
  <si>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</si>
  <si>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</si>
  <si>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</si>
  <si>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</si>
  <si>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</si>
  <si>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</si>
  <si>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</si>
  <si>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</si>
  <si>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</si>
  <si>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</si>
  <si>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</si>
  <si>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</si>
  <si>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</si>
  <si>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</si>
  <si>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</si>
  <si>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</si>
  <si>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</si>
  <si>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</si>
  <si>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</si>
  <si>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</si>
  <si>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</si>
  <si>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</si>
  <si>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</si>
  <si>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</si>
  <si>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</si>
  <si>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</si>
  <si>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</si>
  <si>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</si>
  <si>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</si>
  <si>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</si>
  <si>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</si>
  <si>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</si>
  <si>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</si>
  <si>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</si>
  <si>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</si>
  <si>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</si>
  <si>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</si>
  <si>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</si>
  <si>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</si>
  <si>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</si>
  <si>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</si>
  <si>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</si>
  <si>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</si>
  <si>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</si>
  <si>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</si>
  <si>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</si>
  <si>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</si>
  <si>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</si>
  <si>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</si>
  <si>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</si>
  <si>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</si>
  <si>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</si>
  <si>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</si>
  <si>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</si>
  <si>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</si>
  <si>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</si>
  <si>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</si>
  <si>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</si>
  <si>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</si>
  <si>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</si>
  <si>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</si>
  <si>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</si>
  <si>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</si>
  <si>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</si>
  <si>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</si>
  <si>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</si>
  <si>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</si>
  <si>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</si>
  <si>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</si>
  <si>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</si>
  <si>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</si>
  <si>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</si>
  <si>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</si>
  <si>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</si>
  <si>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</si>
  <si>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</si>
  <si>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</si>
  <si>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</si>
  <si>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</si>
  <si>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</si>
  <si>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</si>
  <si>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</si>
  <si>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</si>
  <si>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</si>
  <si>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</si>
  <si>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</si>
  <si>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</si>
  <si>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</si>
  <si>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</si>
  <si>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</si>
  <si>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</si>
  <si>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</si>
  <si>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</si>
  <si>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</si>
  <si>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</si>
  <si>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</si>
  <si>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</si>
  <si>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</si>
  <si>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</si>
  <si>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</si>
  <si>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</si>
  <si>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</si>
  <si>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</si>
  <si>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</si>
  <si>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</si>
  <si>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</si>
  <si>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</si>
  <si>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</si>
  <si>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</si>
  <si>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</si>
  <si>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</si>
  <si>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</si>
  <si>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</si>
  <si>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</si>
  <si>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</si>
  <si>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</si>
  <si>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</si>
  <si>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</si>
  <si>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</si>
  <si>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</si>
  <si>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</si>
  <si>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</si>
  <si>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</si>
  <si>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</si>
  <si>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</si>
  <si>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</si>
  <si>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</si>
  <si>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</si>
  <si>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</si>
  <si>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</si>
  <si>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</si>
  <si>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</si>
  <si>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</si>
  <si>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</si>
  <si>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</si>
  <si>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</si>
  <si>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</si>
  <si>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</si>
  <si>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</si>
  <si>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</si>
  <si>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</si>
  <si>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</si>
  <si>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</si>
  <si>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</si>
  <si>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</si>
  <si>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</si>
  <si>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</si>
  <si>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</si>
  <si>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</si>
  <si>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</si>
  <si>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</si>
  <si>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</si>
  <si>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</si>
  <si>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</si>
  <si>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</si>
  <si>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</si>
  <si>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</si>
  <si>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</si>
  <si>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</si>
  <si>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</si>
  <si>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</si>
  <si>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</si>
  <si>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</si>
  <si>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</si>
  <si>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</si>
  <si>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</si>
  <si>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</si>
  <si>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</si>
  <si>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</si>
  <si>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</si>
  <si>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</si>
  <si>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</si>
  <si>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</si>
  <si>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</si>
  <si>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</si>
  <si>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</si>
  <si>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</si>
  <si>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</si>
  <si>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</si>
  <si>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</si>
  <si>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</si>
  <si>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</si>
  <si>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</si>
  <si>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</si>
  <si>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</si>
  <si>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</si>
  <si>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</si>
  <si>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</si>
  <si>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</si>
  <si>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</si>
  <si>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</si>
  <si>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</si>
  <si>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</si>
  <si>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</si>
  <si>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</si>
  <si>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</si>
  <si>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</si>
  <si>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</si>
  <si>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</si>
  <si>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</si>
  <si>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</si>
  <si>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</si>
  <si>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</si>
  <si>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</si>
  <si>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</si>
  <si>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</si>
  <si>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</si>
  <si>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</si>
  <si>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</si>
  <si>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</si>
  <si>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</si>
  <si>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</si>
  <si>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</si>
  <si>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</si>
  <si>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</si>
  <si>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</si>
  <si>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</si>
  <si>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</si>
  <si>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</si>
  <si>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</si>
  <si>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</si>
  <si>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</si>
  <si>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</si>
  <si>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</si>
  <si>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</si>
  <si>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</si>
  <si>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</si>
  <si>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</si>
  <si>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</si>
  <si>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</si>
  <si>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</si>
  <si>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</si>
  <si>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</si>
  <si>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</si>
  <si>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</si>
  <si>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</si>
  <si>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</si>
  <si>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</si>
  <si>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</si>
  <si>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</si>
  <si>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</si>
  <si>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</si>
  <si>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</si>
  <si>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</si>
  <si>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</si>
  <si>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</si>
  <si>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</si>
  <si>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</si>
  <si>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</si>
  <si>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</si>
  <si>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</si>
  <si>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</si>
  <si>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</si>
  <si>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</si>
  <si>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</si>
  <si>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</si>
  <si>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</si>
  <si>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</si>
  <si>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</si>
  <si>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</si>
  <si>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</si>
  <si>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</si>
  <si>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</si>
  <si>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</si>
  <si>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</si>
  <si>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</si>
  <si>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</si>
  <si>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</si>
  <si>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</si>
  <si>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</si>
  <si>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</si>
  <si>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</si>
  <si>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</si>
  <si>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</si>
  <si>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</si>
  <si>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</si>
  <si>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</si>
  <si>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</si>
  <si>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</si>
  <si>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</si>
  <si>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</si>
  <si>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</si>
  <si>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</si>
  <si>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</si>
  <si>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</si>
  <si>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</si>
  <si>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</si>
  <si>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</si>
  <si>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</si>
  <si>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</si>
  <si>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</si>
  <si>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</si>
  <si>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</si>
  <si>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</si>
  <si>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</si>
  <si>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</si>
  <si>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</si>
  <si>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</si>
  <si>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</si>
  <si>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</si>
  <si>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</si>
  <si>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</si>
  <si>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</si>
  <si>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</si>
  <si>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</si>
  <si>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</si>
  <si>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</si>
  <si>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</si>
  <si>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</si>
  <si>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</si>
  <si>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</si>
  <si>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</si>
  <si>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</si>
  <si>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</si>
  <si>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</si>
  <si>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</si>
  <si>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</si>
  <si>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</si>
  <si>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</si>
  <si>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</si>
  <si>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</si>
  <si>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</si>
  <si>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</si>
  <si>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</si>
  <si>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</si>
  <si>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</si>
  <si>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</si>
  <si>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</si>
  <si>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</si>
  <si>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</si>
  <si>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</si>
  <si>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</si>
  <si>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</si>
  <si>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</si>
  <si>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</si>
  <si>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</si>
  <si>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</si>
  <si>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</si>
  <si>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</si>
  <si>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</si>
  <si>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</si>
  <si>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</si>
  <si>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</si>
  <si>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</si>
  <si>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</si>
  <si>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</si>
  <si>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</si>
  <si>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</si>
  <si>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</si>
  <si>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</si>
  <si>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</si>
  <si>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</si>
  <si>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</si>
  <si>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</si>
  <si>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</si>
  <si>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</si>
  <si>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</si>
  <si>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</si>
  <si>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</si>
  <si>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</si>
  <si>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</si>
  <si>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</si>
  <si>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</si>
  <si>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</si>
  <si>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</si>
  <si>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</si>
  <si>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</si>
  <si>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</si>
  <si>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</si>
  <si>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</si>
  <si>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</si>
  <si>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</si>
  <si>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</si>
  <si>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</si>
  <si>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</si>
  <si>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</si>
  <si>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</si>
  <si>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</si>
  <si>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</si>
  <si>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</si>
  <si>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</si>
  <si>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</si>
  <si>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</si>
  <si>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</si>
  <si>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</si>
  <si>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</si>
  <si>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</si>
  <si>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</si>
  <si>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</si>
  <si>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</si>
  <si>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</si>
  <si>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</si>
  <si>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</si>
  <si>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</si>
  <si>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</si>
  <si>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</si>
  <si>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</si>
  <si>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</si>
  <si>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</si>
  <si>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</si>
  <si>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</si>
  <si>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</si>
  <si>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</si>
  <si>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</si>
  <si>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</si>
  <si>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</si>
  <si>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</si>
  <si>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</si>
  <si>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</si>
  <si>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</si>
  <si>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</si>
  <si>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</si>
  <si>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</si>
  <si>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</si>
  <si>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</si>
  <si>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</si>
  <si>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</si>
  <si>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</si>
  <si>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</si>
  <si>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</si>
  <si>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</si>
  <si>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</si>
  <si>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</si>
  <si>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</si>
  <si>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</si>
  <si>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</si>
  <si>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</si>
  <si>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</si>
  <si>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</si>
  <si>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</si>
  <si>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</si>
  <si>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</si>
  <si>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</si>
  <si>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</si>
  <si>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</si>
  <si>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</si>
  <si>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</si>
  <si>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</si>
  <si>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</si>
  <si>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</si>
  <si>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</si>
  <si>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</si>
  <si>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</si>
  <si>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</si>
  <si>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</si>
  <si>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</si>
  <si>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</si>
  <si>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</si>
  <si>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</si>
  <si>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</si>
  <si>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</si>
  <si>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</si>
  <si>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</si>
  <si>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</si>
  <si>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</si>
  <si>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</si>
  <si>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</si>
  <si>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</si>
  <si>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</si>
  <si>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</si>
  <si>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</si>
  <si>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</si>
  <si>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</si>
  <si>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</si>
  <si>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</si>
  <si>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</si>
  <si>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</si>
  <si>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</si>
  <si>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</si>
  <si>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</si>
  <si>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</si>
  <si>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</si>
  <si>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</si>
  <si>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</si>
  <si>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</si>
  <si>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</si>
  <si>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</si>
  <si>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</si>
  <si>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</si>
  <si>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</si>
  <si>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</si>
  <si>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</si>
  <si>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</si>
  <si>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</si>
  <si>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</si>
  <si>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</si>
  <si>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</si>
  <si>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</si>
  <si>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</si>
  <si>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</si>
  <si>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</si>
  <si>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</si>
  <si>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</si>
  <si>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</si>
  <si>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</si>
  <si>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</si>
  <si>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</si>
  <si>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</si>
  <si>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</si>
  <si>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</si>
  <si>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</si>
  <si>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</si>
  <si>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</si>
  <si>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</si>
  <si>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</si>
  <si>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</si>
  <si>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</si>
  <si>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</si>
  <si>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</si>
  <si>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</si>
  <si>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</si>
  <si>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</si>
  <si>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</si>
  <si>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</si>
  <si>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</si>
  <si>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</si>
  <si>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</si>
  <si>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</si>
  <si>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</si>
  <si>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</si>
  <si>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</si>
  <si>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</si>
  <si>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</si>
  <si>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</si>
  <si>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</si>
  <si>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</si>
  <si>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</si>
  <si>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</si>
  <si>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</si>
  <si>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</si>
  <si>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</si>
  <si>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</si>
  <si>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</si>
  <si>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</si>
  <si>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</si>
  <si>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</si>
  <si>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</si>
  <si>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</si>
  <si>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</si>
  <si>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</si>
  <si>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</si>
  <si>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</si>
  <si>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</si>
  <si>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</si>
  <si>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</si>
  <si>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</si>
  <si>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</si>
  <si>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</si>
  <si>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</si>
  <si>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</si>
  <si>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</si>
  <si>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</si>
  <si>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</si>
  <si>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</si>
  <si>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</si>
  <si>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</si>
  <si>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</si>
  <si>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</si>
  <si>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</si>
  <si>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</si>
  <si>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</si>
  <si>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</si>
  <si>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</si>
  <si>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</si>
  <si>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</si>
  <si>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</si>
  <si>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</si>
  <si>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</si>
  <si>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</si>
  <si>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</si>
  <si>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</si>
  <si>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</si>
  <si>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</si>
  <si>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</si>
  <si>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</si>
  <si>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</si>
  <si>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</si>
  <si>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</si>
  <si>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</si>
  <si>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</si>
  <si>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</si>
  <si>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</si>
  <si>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</si>
  <si>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</si>
  <si>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</si>
  <si>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</si>
  <si>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</si>
  <si>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</si>
  <si>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</si>
  <si>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</si>
  <si>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</si>
  <si>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</si>
  <si>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</si>
  <si>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</si>
  <si>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</si>
  <si>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</si>
  <si>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</si>
  <si>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</si>
  <si>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</si>
  <si>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</si>
  <si>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</si>
  <si>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</si>
  <si>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</si>
  <si>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</si>
  <si>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</si>
  <si>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</si>
  <si>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</si>
  <si>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</si>
  <si>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</si>
  <si>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</si>
  <si>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</si>
  <si>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</si>
  <si>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</si>
  <si>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</si>
  <si>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</si>
  <si>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</si>
  <si>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</si>
  <si>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</si>
  <si>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</si>
  <si>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</si>
  <si>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</si>
  <si>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</si>
  <si>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</si>
  <si>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</si>
  <si>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</si>
  <si>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</si>
  <si>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</si>
  <si>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</si>
  <si>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</si>
  <si>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</si>
  <si>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</si>
  <si>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</si>
  <si>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</si>
  <si>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</si>
  <si>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</si>
  <si>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</si>
  <si>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</si>
  <si>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</si>
  <si>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</si>
  <si>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</si>
  <si>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</si>
  <si>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</si>
  <si>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</si>
  <si>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</si>
  <si>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</si>
  <si>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</si>
  <si>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</si>
  <si>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</si>
  <si>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</si>
  <si>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</si>
  <si>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</si>
  <si>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</si>
  <si>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</si>
  <si>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</si>
  <si>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</si>
  <si>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</si>
  <si>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</si>
  <si>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</si>
  <si>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</si>
  <si>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</si>
  <si>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</si>
  <si>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</si>
  <si>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</si>
  <si>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</si>
  <si>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</si>
  <si>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</si>
  <si>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</si>
  <si>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</si>
  <si>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</si>
  <si>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</si>
  <si>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</si>
  <si>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</si>
  <si>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</si>
  <si>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</si>
  <si>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</si>
  <si>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</si>
  <si>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</si>
  <si>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</si>
  <si>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</si>
  <si>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</si>
  <si>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</si>
  <si>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</si>
  <si>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</si>
  <si>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</si>
  <si>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</si>
  <si>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</si>
  <si>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</si>
  <si>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</si>
  <si>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</si>
  <si>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</si>
  <si>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</si>
  <si>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</si>
  <si>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</si>
  <si>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</si>
  <si>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</si>
  <si>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</si>
  <si>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</si>
  <si>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</si>
  <si>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</si>
  <si>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</si>
  <si>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</si>
  <si>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</si>
  <si>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</si>
  <si>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</si>
  <si>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</si>
  <si>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</si>
  <si>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</si>
  <si>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</si>
  <si>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</si>
  <si>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</si>
  <si>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</si>
  <si>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</si>
  <si>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</si>
  <si>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</si>
  <si>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</si>
  <si>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</si>
  <si>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</si>
  <si>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</si>
  <si>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</si>
  <si>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</si>
  <si>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</si>
  <si>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</si>
  <si>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</si>
  <si>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</si>
  <si>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</si>
  <si>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</si>
  <si>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</si>
  <si>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</si>
  <si>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</si>
  <si>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</si>
  <si>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</si>
  <si>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</si>
  <si>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</si>
  <si>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</si>
  <si>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</si>
  <si>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</si>
  <si>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</si>
  <si>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</si>
  <si>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</si>
  <si>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</si>
  <si>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</si>
  <si>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</si>
  <si>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</si>
  <si>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</si>
  <si>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</si>
  <si>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</si>
  <si>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</si>
  <si>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</si>
  <si>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</si>
  <si>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</si>
  <si>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</si>
  <si>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</si>
  <si>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</si>
  <si>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</si>
  <si>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</si>
  <si>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</si>
  <si>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</si>
  <si>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</si>
  <si>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</si>
  <si>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</si>
  <si>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</si>
  <si>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</si>
  <si>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</si>
  <si>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</si>
  <si>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</si>
  <si>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</si>
  <si>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</si>
  <si>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</si>
  <si>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</si>
  <si>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</si>
  <si>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</si>
  <si>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</si>
  <si>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</si>
  <si>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</si>
  <si>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</si>
  <si>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</si>
  <si>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</si>
  <si>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</si>
  <si>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</si>
  <si>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</si>
  <si>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</si>
  <si>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</si>
  <si>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</si>
  <si>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</si>
  <si>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</si>
  <si>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</si>
  <si>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</si>
  <si>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</si>
  <si>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</si>
  <si>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</si>
  <si>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</si>
  <si>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</si>
  <si>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</si>
  <si>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</si>
  <si>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</si>
  <si>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</si>
  <si>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</si>
  <si>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</si>
  <si>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</si>
  <si>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</si>
  <si>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</si>
  <si>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</si>
  <si>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</si>
  <si>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</si>
  <si>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</si>
  <si>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</si>
  <si>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</si>
  <si>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</si>
  <si>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</si>
  <si>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</si>
  <si>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</si>
  <si>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</si>
  <si>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</si>
  <si>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</si>
  <si>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</si>
  <si>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</si>
  <si>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</si>
  <si>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</si>
  <si>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</si>
  <si>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</si>
  <si>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</si>
  <si>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</si>
  <si>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</si>
  <si>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</si>
  <si>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</si>
  <si>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</si>
  <si>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</si>
  <si>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</si>
  <si>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</si>
  <si>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</si>
  <si>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</si>
  <si>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</si>
  <si>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</si>
  <si>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</si>
  <si>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</si>
  <si>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</si>
  <si>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</si>
  <si>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</si>
  <si>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</si>
  <si>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</si>
  <si>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</si>
  <si>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</si>
  <si>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</si>
  <si>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</si>
  <si>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</si>
  <si>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</si>
  <si>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</si>
  <si>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</si>
  <si>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</si>
  <si>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</si>
  <si>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</si>
  <si>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</si>
  <si>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</si>
  <si>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</si>
  <si>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</si>
  <si>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</si>
  <si>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</si>
  <si>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</si>
  <si>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</si>
  <si>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</si>
  <si>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</si>
  <si>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</si>
  <si>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</si>
  <si>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</si>
  <si>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</si>
  <si>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</si>
  <si>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</si>
  <si>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</si>
  <si>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</si>
  <si>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</si>
  <si>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</si>
  <si>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</si>
  <si>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</si>
  <si>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</si>
  <si>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</si>
  <si>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</si>
  <si>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</si>
  <si>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</si>
  <si>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</si>
  <si>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</si>
  <si>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</si>
  <si>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</si>
  <si>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</si>
  <si>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</si>
  <si>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</si>
  <si>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</si>
  <si>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</si>
  <si>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</si>
  <si>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</si>
  <si>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</si>
  <si>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</si>
  <si>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</si>
  <si>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</si>
  <si>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</si>
  <si>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</si>
  <si>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</si>
  <si>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</si>
  <si>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</si>
  <si>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</si>
  <si>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</si>
  <si>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</si>
  <si>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</si>
  <si>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</si>
  <si>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</si>
  <si>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</si>
  <si>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</si>
  <si>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</si>
  <si>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</si>
  <si>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</si>
  <si>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</si>
  <si>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</si>
  <si>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</si>
  <si>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</si>
  <si>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</si>
  <si>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</si>
  <si>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</si>
  <si>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</si>
  <si>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</si>
  <si>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</si>
  <si>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</si>
  <si>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</si>
  <si>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</si>
  <si>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</si>
  <si>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</si>
  <si>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</si>
  <si>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</si>
  <si>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</si>
  <si>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</si>
  <si>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</si>
  <si>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</si>
  <si>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</si>
  <si>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</si>
  <si>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</si>
  <si>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</si>
  <si>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</si>
  <si>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</si>
  <si>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</si>
  <si>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</si>
  <si>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</si>
  <si>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</si>
  <si>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</si>
  <si>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</si>
  <si>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</si>
  <si>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</si>
  <si>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</si>
  <si>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</si>
  <si>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</si>
  <si>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</si>
  <si>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</si>
  <si>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</si>
  <si>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</si>
  <si>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</si>
  <si>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</si>
  <si>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</si>
  <si>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</si>
  <si>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</si>
  <si>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</si>
  <si>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</si>
  <si>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</si>
  <si>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</si>
  <si>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</si>
  <si>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</si>
  <si>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</si>
  <si>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</si>
  <si>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</si>
  <si>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</si>
  <si>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</si>
  <si>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</si>
  <si>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</si>
  <si>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</si>
  <si>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</si>
  <si>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</si>
  <si>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</si>
  <si>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</si>
  <si>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</si>
  <si>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</si>
  <si>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</si>
  <si>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</si>
  <si>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</si>
  <si>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</si>
  <si>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</si>
  <si>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</si>
  <si>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</si>
  <si>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</si>
  <si>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</si>
  <si>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</si>
  <si>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</si>
  <si>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</si>
  <si>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</si>
  <si>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</si>
  <si>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</si>
  <si>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</si>
  <si>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</si>
  <si>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</si>
  <si>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</si>
  <si>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</si>
  <si>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</si>
  <si>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</si>
  <si>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</si>
  <si>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</si>
  <si>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</si>
  <si>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</si>
  <si>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</si>
  <si>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</si>
  <si>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</si>
  <si>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</si>
  <si>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</si>
  <si>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</si>
  <si>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</si>
  <si>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</si>
  <si>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</si>
  <si>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</si>
  <si>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</si>
  <si>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</si>
  <si>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</si>
  <si>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</si>
  <si>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</si>
  <si>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</si>
  <si>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</si>
  <si>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</si>
  <si>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</si>
  <si>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</si>
  <si>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</si>
  <si>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</si>
  <si>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</si>
  <si>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</si>
  <si>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</si>
  <si>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</si>
  <si>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</si>
  <si>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</si>
  <si>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</si>
  <si>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</si>
  <si>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</si>
  <si>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</si>
  <si>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</si>
  <si>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</si>
  <si>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</si>
  <si>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</si>
  <si>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</si>
  <si>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</si>
  <si>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</si>
  <si>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</si>
  <si>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</si>
  <si>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</si>
  <si>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</si>
  <si>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</si>
  <si>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</si>
  <si>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</si>
  <si>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</si>
  <si>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</si>
  <si>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</si>
  <si>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</si>
  <si>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</si>
  <si>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</si>
  <si>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</si>
  <si>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</si>
  <si>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</si>
  <si>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</si>
  <si>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</si>
  <si>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</si>
  <si>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</si>
  <si>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</si>
  <si>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</si>
  <si>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</si>
  <si>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</si>
  <si>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</si>
  <si>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</si>
  <si>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</si>
  <si>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</si>
  <si>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</si>
  <si>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</si>
  <si>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</si>
  <si>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</si>
  <si>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</si>
  <si>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</si>
  <si>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</si>
  <si>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</si>
  <si>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</si>
  <si>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</si>
  <si>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</si>
  <si>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</si>
  <si>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</si>
  <si>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</si>
  <si>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</si>
  <si>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</si>
  <si>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</si>
  <si>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</si>
  <si>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</si>
  <si>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</si>
  <si>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</si>
  <si>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</si>
  <si>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</si>
  <si>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</si>
  <si>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</si>
  <si>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</si>
  <si>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</si>
  <si>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</si>
  <si>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</si>
  <si>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</si>
  <si>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</si>
  <si>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</si>
  <si>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</si>
  <si>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</si>
  <si>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</si>
  <si>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</si>
  <si>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</si>
  <si>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</si>
  <si>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</si>
  <si>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</si>
  <si>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</si>
  <si>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</si>
  <si>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</si>
  <si>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</si>
  <si>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</si>
  <si>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</si>
  <si>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</si>
  <si>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</si>
  <si>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</si>
  <si>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</si>
  <si>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</si>
  <si>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</si>
  <si>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</si>
  <si>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</si>
  <si>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</si>
  <si>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</si>
  <si>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</si>
  <si>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</si>
  <si>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</si>
  <si>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</si>
  <si>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</si>
  <si>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</si>
  <si>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</si>
  <si>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</si>
  <si>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</si>
  <si>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</si>
  <si>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</si>
  <si>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</si>
  <si>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</si>
  <si>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</si>
  <si>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</si>
  <si>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</si>
  <si>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</si>
  <si>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</si>
  <si>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</si>
  <si>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</si>
  <si>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</si>
  <si>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</si>
  <si>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</si>
  <si>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</si>
  <si>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</si>
  <si>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</si>
  <si>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</si>
  <si>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</si>
  <si>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</si>
  <si>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</si>
  <si>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</si>
  <si>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</si>
  <si>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</si>
  <si>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</si>
  <si>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</si>
  <si>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</si>
  <si>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</si>
  <si>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</si>
  <si>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</si>
  <si>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</si>
  <si>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</si>
  <si>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</si>
  <si>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</si>
  <si>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</si>
  <si>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</si>
  <si>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</si>
  <si>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</si>
  <si>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</si>
  <si>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</si>
  <si>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</si>
  <si>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</si>
  <si>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</si>
  <si>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</si>
  <si>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</si>
  <si>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</si>
  <si>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</si>
  <si>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</si>
  <si>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</si>
  <si>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</si>
  <si>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</si>
  <si>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</si>
  <si>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</si>
  <si>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</si>
  <si>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</si>
  <si>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</si>
  <si>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</si>
  <si>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</si>
  <si>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</si>
  <si>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</si>
  <si>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</si>
  <si>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</si>
  <si>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</si>
  <si>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</si>
  <si>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</si>
  <si>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</si>
  <si>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</si>
  <si>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</si>
  <si>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</si>
  <si>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</si>
  <si>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</si>
  <si>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</si>
  <si>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</si>
  <si>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</si>
  <si>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</si>
  <si>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</si>
  <si>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</si>
  <si>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</si>
  <si>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</si>
  <si>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</si>
  <si>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</si>
  <si>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</si>
  <si>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</si>
  <si>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</si>
  <si>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</si>
  <si>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</si>
  <si>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</si>
  <si>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</si>
  <si>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</si>
  <si>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</si>
  <si>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</si>
  <si>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</si>
  <si>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</si>
  <si>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</si>
  <si>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</si>
  <si>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</si>
  <si>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</si>
  <si>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</si>
  <si>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</si>
  <si>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</si>
  <si>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</si>
  <si>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</si>
  <si>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</si>
  <si>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</si>
  <si>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</si>
  <si>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</si>
  <si>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</si>
  <si>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</si>
  <si>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</si>
  <si>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</si>
  <si>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</si>
  <si>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</si>
  <si>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</si>
  <si>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</si>
  <si>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</si>
  <si>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</si>
  <si>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</si>
  <si>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</si>
  <si>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</si>
  <si>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</si>
  <si>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</si>
  <si>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</si>
  <si>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</si>
  <si>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</si>
  <si>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</si>
  <si>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</si>
  <si>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</si>
  <si>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</si>
  <si>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</si>
  <si>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</si>
  <si>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</si>
  <si>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</si>
  <si>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</si>
  <si>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</si>
  <si>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</si>
  <si>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</si>
  <si>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</si>
  <si>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</si>
  <si>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</si>
  <si>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</si>
  <si>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</si>
  <si>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</si>
  <si>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</si>
  <si>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</si>
  <si>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</si>
  <si>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</si>
  <si>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</si>
  <si>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</si>
  <si>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</si>
  <si>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</si>
  <si>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</si>
  <si>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</si>
  <si>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</si>
  <si>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</si>
  <si>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</si>
  <si>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</si>
  <si>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</si>
  <si>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</si>
  <si>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</si>
  <si>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</si>
  <si>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</si>
  <si>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</si>
  <si>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</si>
  <si>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</si>
  <si>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</si>
  <si>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</si>
  <si>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</si>
  <si>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</si>
  <si>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</si>
  <si>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</si>
  <si>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</si>
  <si>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</si>
  <si>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</si>
  <si>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</si>
  <si>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</si>
  <si>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</si>
  <si>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</si>
  <si>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</si>
  <si>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</si>
  <si>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</si>
  <si>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</si>
  <si>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</si>
  <si>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</si>
  <si>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</si>
  <si>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</si>
  <si>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</si>
  <si>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</si>
  <si>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</si>
  <si>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</si>
  <si>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</si>
  <si>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</si>
  <si>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</si>
  <si>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</si>
  <si>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</si>
  <si>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</si>
  <si>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</si>
  <si>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</si>
  <si>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</si>
  <si>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</si>
  <si>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</si>
  <si>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</si>
  <si>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</si>
  <si>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</si>
  <si>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</si>
  <si>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</si>
  <si>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</si>
  <si>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</si>
  <si>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</si>
  <si>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</si>
  <si>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</si>
  <si>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</si>
  <si>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</si>
  <si>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</si>
  <si>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</si>
  <si>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</si>
  <si>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</si>
  <si>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</si>
  <si>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</si>
  <si>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</si>
  <si>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</si>
  <si>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</si>
  <si>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</si>
  <si>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</si>
  <si>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</si>
  <si>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</si>
  <si>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</si>
  <si>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</si>
  <si>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</si>
  <si>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</si>
  <si>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</si>
  <si>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</si>
  <si>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</si>
  <si>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</si>
  <si>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</si>
  <si>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</si>
  <si>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</si>
  <si>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</si>
  <si>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</si>
  <si>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</si>
  <si>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</si>
  <si>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</si>
  <si>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</si>
  <si>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</si>
  <si>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</si>
  <si>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</si>
  <si>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</si>
  <si>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</si>
  <si>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</si>
  <si>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</si>
  <si>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</si>
  <si>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</si>
  <si>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</si>
  <si>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</si>
  <si>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</si>
  <si>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</si>
  <si>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</si>
  <si>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</si>
  <si>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</si>
  <si>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</si>
  <si>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</si>
  <si>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</si>
  <si>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</si>
  <si>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</si>
  <si>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</si>
  <si>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</si>
  <si>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</si>
  <si>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</si>
  <si>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</si>
  <si>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</si>
  <si>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</si>
  <si>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</si>
  <si>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</si>
  <si>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</si>
  <si>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</si>
  <si>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</si>
  <si>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</si>
  <si>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</si>
  <si>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</si>
  <si>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</si>
  <si>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</si>
  <si>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</si>
  <si>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</si>
  <si>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</si>
  <si>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</si>
  <si>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</si>
  <si>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</si>
  <si>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</si>
  <si>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</si>
  <si>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</si>
  <si>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</si>
  <si>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</si>
  <si>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</si>
  <si>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</si>
  <si>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</si>
  <si>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</si>
  <si>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</si>
  <si>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</si>
  <si>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</si>
  <si>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</si>
  <si>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</si>
  <si>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</si>
  <si>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</si>
  <si>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</si>
  <si>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</si>
  <si>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</si>
  <si>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</si>
  <si>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</si>
  <si>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</si>
  <si>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</si>
  <si>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</si>
  <si>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</si>
  <si>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</si>
  <si>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</si>
  <si>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</si>
  <si>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</si>
  <si>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</si>
  <si>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</si>
  <si>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</si>
  <si>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</si>
  <si>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</si>
  <si>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</si>
  <si>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</si>
  <si>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</si>
  <si>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</si>
  <si>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</si>
  <si>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</si>
  <si>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</si>
  <si>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</si>
  <si>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</si>
  <si>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</si>
  <si>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</si>
  <si>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</si>
  <si>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</si>
  <si>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</si>
  <si>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</si>
  <si>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</si>
  <si>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</si>
  <si>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</si>
  <si>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</si>
  <si>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</si>
  <si>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</si>
  <si>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</si>
  <si>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</si>
  <si>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</si>
  <si>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</si>
  <si>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</si>
  <si>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</si>
  <si>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</si>
  <si>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</si>
  <si>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</si>
  <si>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</si>
  <si>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</si>
  <si>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</si>
  <si>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</si>
  <si>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</si>
  <si>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</si>
  <si>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</si>
  <si>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</si>
  <si>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</si>
  <si>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</si>
  <si>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</si>
  <si>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</si>
  <si>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</si>
  <si>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</si>
  <si>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</si>
  <si>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</si>
  <si>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</si>
  <si>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</si>
  <si>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</si>
  <si>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</si>
  <si>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</si>
  <si>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</si>
  <si>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</si>
  <si>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</si>
  <si>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</si>
  <si>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</si>
  <si>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</si>
  <si>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</si>
  <si>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</si>
  <si>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</si>
  <si>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</si>
  <si>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</si>
  <si>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</si>
  <si>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</si>
  <si>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</si>
  <si>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</si>
  <si>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</si>
  <si>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</si>
  <si>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</si>
  <si>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</si>
  <si>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</si>
  <si>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</si>
  <si>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</si>
  <si>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</si>
  <si>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</si>
  <si>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</si>
  <si>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</si>
  <si>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</si>
  <si>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</si>
  <si>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</si>
  <si>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</si>
  <si>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</si>
  <si>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</si>
  <si>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</si>
  <si>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</si>
  <si>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</si>
  <si>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</si>
  <si>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</si>
  <si>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</si>
  <si>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</si>
  <si>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</si>
  <si>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</si>
  <si>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</si>
  <si>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</si>
  <si>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</si>
  <si>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</si>
  <si>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</si>
  <si>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</si>
  <si>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</si>
  <si>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</si>
  <si>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</si>
  <si>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</si>
  <si>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</si>
  <si>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</si>
  <si>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</si>
  <si>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</si>
  <si>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</si>
  <si>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</si>
  <si>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</si>
  <si>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</si>
  <si>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</si>
  <si>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</si>
  <si>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</si>
  <si>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</si>
  <si>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</si>
  <si>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</si>
  <si>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</si>
  <si>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</si>
  <si>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</si>
  <si>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</si>
  <si>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</si>
  <si>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</si>
  <si>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</si>
  <si>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</si>
  <si>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</si>
  <si>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</si>
  <si>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</si>
  <si>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</si>
  <si>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</si>
  <si>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</si>
  <si>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</si>
  <si>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</si>
  <si>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</si>
  <si>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</si>
  <si>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</si>
  <si>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</si>
  <si>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</si>
  <si>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</si>
  <si>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</si>
  <si>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</si>
  <si>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</si>
  <si>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</si>
  <si>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</si>
  <si>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</si>
  <si>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</si>
  <si>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</si>
  <si>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</si>
  <si>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</si>
  <si>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</si>
  <si>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</si>
  <si>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</si>
  <si>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</si>
  <si>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</si>
  <si>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</si>
  <si>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</si>
  <si>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</si>
  <si>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</si>
  <si>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</si>
  <si>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</si>
  <si>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</si>
  <si>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</si>
  <si>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</si>
  <si>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</si>
  <si>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</si>
  <si>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</si>
  <si>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</si>
  <si>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</si>
  <si>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</si>
  <si>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</si>
  <si>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</si>
  <si>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</si>
  <si>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</si>
  <si>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</si>
  <si>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</si>
  <si>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</si>
  <si>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</si>
  <si>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</si>
  <si>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</si>
  <si>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</si>
  <si>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</si>
  <si>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</si>
  <si>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</si>
  <si>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</si>
  <si>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</si>
  <si>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</si>
  <si>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</si>
  <si>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</si>
  <si>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</si>
  <si>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</si>
  <si>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</si>
  <si>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</si>
  <si>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</si>
  <si>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</si>
  <si>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</si>
  <si>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</si>
  <si>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</si>
  <si>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</si>
  <si>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</si>
  <si>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</si>
  <si>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</si>
  <si>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</si>
  <si>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</si>
  <si>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</si>
  <si>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</si>
  <si>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</si>
  <si>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</si>
  <si>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</si>
  <si>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</si>
  <si>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</si>
  <si>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</si>
  <si>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</si>
  <si>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</si>
  <si>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</si>
  <si>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</si>
  <si>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</si>
  <si>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</si>
  <si>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</si>
  <si>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</si>
  <si>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</si>
  <si>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</si>
  <si>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</si>
  <si>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</si>
  <si>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</si>
  <si>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</si>
  <si>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</si>
  <si>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</si>
  <si>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</si>
  <si>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</si>
  <si>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</si>
  <si>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</si>
  <si>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</si>
  <si>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</si>
  <si>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</si>
  <si>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</si>
  <si>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</si>
  <si>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</si>
  <si>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</si>
  <si>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</si>
  <si>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</si>
  <si>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</si>
  <si>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</si>
  <si>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</si>
  <si>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</si>
  <si>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</si>
  <si>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</si>
  <si>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</si>
  <si>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</si>
  <si>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</si>
  <si>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</si>
  <si>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</si>
  <si>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</si>
  <si>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</si>
  <si>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</si>
  <si>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</si>
  <si>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</si>
  <si>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</si>
  <si>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</si>
  <si>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</si>
  <si>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</si>
  <si>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</si>
  <si>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</si>
  <si>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</si>
  <si>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</si>
  <si>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</si>
  <si>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</si>
  <si>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</si>
  <si>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</si>
  <si>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</si>
  <si>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</si>
  <si>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</si>
  <si>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</si>
  <si>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</si>
  <si>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</si>
  <si>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</si>
  <si>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</si>
  <si>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</si>
  <si>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</si>
  <si>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</si>
  <si>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</si>
  <si>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</si>
  <si>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</si>
  <si>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</si>
  <si>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</si>
  <si>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</si>
  <si>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</si>
  <si>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</si>
  <si>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</si>
  <si>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</si>
  <si>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</si>
  <si>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</si>
  <si>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</si>
  <si>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</si>
  <si>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</si>
  <si>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</si>
  <si>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</si>
  <si>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</si>
  <si>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</si>
  <si>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</si>
  <si>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</si>
  <si>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</si>
  <si>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</si>
  <si>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</si>
  <si>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</si>
  <si>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</si>
  <si>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</si>
  <si>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</si>
  <si>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</si>
  <si>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</si>
  <si>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</si>
  <si>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</si>
  <si>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</si>
  <si>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</si>
  <si>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</si>
  <si>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</si>
  <si>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</si>
  <si>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</si>
  <si>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</si>
  <si>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</si>
  <si>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</si>
  <si>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</si>
  <si>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</si>
  <si>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</si>
  <si>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</si>
  <si>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</si>
  <si>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</si>
  <si>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</si>
  <si>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</si>
  <si>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</si>
  <si>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</si>
  <si>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</si>
  <si>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</si>
  <si>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</si>
  <si>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</si>
  <si>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</si>
  <si>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</si>
  <si>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</si>
  <si>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</si>
  <si>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</si>
  <si>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</si>
  <si>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</si>
  <si>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</si>
  <si>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</si>
  <si>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</si>
  <si>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</si>
  <si>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</si>
  <si>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</si>
  <si>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</si>
  <si>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</si>
  <si>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</si>
  <si>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</si>
  <si>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</si>
  <si>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</si>
  <si>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</si>
  <si>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</si>
  <si>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</si>
  <si>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</si>
  <si>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</si>
  <si>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</si>
  <si>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</si>
  <si>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</si>
  <si>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</si>
  <si>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</si>
  <si>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</si>
  <si>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</si>
  <si>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</si>
  <si>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</si>
  <si>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</si>
  <si>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</si>
  <si>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</si>
  <si>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</si>
  <si>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</si>
  <si>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</si>
  <si>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</si>
  <si>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</si>
  <si>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</si>
  <si>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</si>
  <si>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</si>
  <si>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</si>
  <si>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</si>
  <si>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</si>
  <si>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</si>
  <si>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</si>
  <si>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</si>
  <si>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</si>
  <si>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</si>
  <si>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</si>
  <si>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</si>
  <si>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</si>
  <si>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</si>
  <si>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</si>
  <si>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</si>
  <si>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</si>
  <si>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</si>
  <si>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</si>
  <si>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</si>
  <si>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</si>
  <si>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</si>
  <si>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</si>
  <si>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</si>
  <si>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</si>
  <si>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</si>
  <si>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</si>
  <si>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</si>
  <si>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</si>
  <si>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</si>
  <si>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</si>
  <si>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</si>
  <si>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</si>
  <si>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</si>
  <si>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</si>
  <si>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</si>
  <si>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</si>
  <si>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</si>
  <si>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</si>
  <si>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</si>
  <si>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</si>
  <si>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</si>
  <si>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</si>
  <si>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</si>
  <si>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</si>
  <si>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</si>
  <si>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</si>
  <si>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</si>
  <si>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</si>
  <si>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</si>
  <si>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</si>
  <si>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</si>
  <si>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</si>
  <si>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</si>
  <si>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</si>
  <si>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</si>
  <si>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</si>
  <si>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</si>
  <si>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</si>
  <si>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</si>
  <si>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</si>
  <si>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</si>
  <si>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</si>
  <si>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</si>
  <si>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</si>
  <si>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</si>
  <si>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</si>
  <si>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</si>
  <si>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</si>
  <si>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</si>
  <si>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</si>
  <si>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</si>
  <si>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</si>
  <si>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</si>
  <si>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</si>
  <si>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</si>
  <si>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</si>
  <si>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</si>
  <si>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</si>
  <si>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</si>
  <si>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</si>
  <si>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</si>
  <si>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</si>
  <si>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</si>
  <si>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</si>
  <si>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</si>
  <si>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</si>
  <si>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</si>
  <si>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</si>
  <si>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</si>
  <si>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</si>
  <si>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</si>
  <si>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</si>
  <si>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</si>
  <si>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</si>
  <si>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</si>
  <si>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</si>
  <si>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</si>
  <si>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</si>
  <si>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</si>
  <si>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</si>
  <si>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</si>
  <si>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</si>
  <si>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</si>
  <si>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</si>
  <si>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</si>
  <si>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</si>
  <si>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</si>
  <si>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</si>
  <si>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</si>
  <si>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</si>
  <si>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</si>
  <si>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</si>
  <si>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</si>
  <si>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</si>
  <si>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</si>
  <si>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</si>
  <si>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</si>
  <si>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</si>
  <si>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</si>
  <si>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</si>
  <si>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</si>
  <si>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</si>
  <si>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</si>
  <si>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</si>
  <si>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</si>
  <si>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</si>
  <si>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</si>
  <si>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</si>
  <si>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</si>
  <si>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</si>
  <si>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</si>
  <si>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</si>
  <si>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</si>
  <si>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</si>
  <si>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</si>
  <si>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</si>
  <si>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</si>
  <si>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</si>
  <si>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</si>
  <si>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</si>
  <si>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</si>
  <si>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</si>
  <si>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</si>
  <si>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</si>
  <si>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</si>
  <si>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</si>
  <si>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</si>
  <si>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</si>
  <si>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</si>
  <si>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</si>
  <si>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</si>
  <si>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</si>
  <si>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</si>
  <si>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</si>
  <si>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</si>
  <si>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</si>
  <si>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</si>
  <si>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</si>
  <si>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</si>
  <si>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</si>
  <si>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</si>
  <si>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</si>
  <si>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</si>
  <si>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</si>
  <si>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</si>
  <si>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</si>
  <si>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</si>
  <si>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</si>
  <si>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</si>
  <si>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</si>
  <si>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</si>
  <si>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</si>
  <si>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</si>
  <si>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</si>
  <si>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</si>
  <si>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</si>
  <si>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</si>
  <si>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</si>
  <si>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</si>
  <si>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</si>
  <si>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</si>
  <si>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</si>
  <si>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</si>
  <si>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</si>
  <si>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</si>
  <si>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</si>
  <si>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</si>
  <si>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</si>
  <si>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</si>
  <si>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</si>
  <si>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</si>
  <si>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</si>
  <si>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</si>
  <si>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</si>
  <si>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</si>
  <si>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</si>
  <si>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</si>
  <si>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</si>
  <si>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</si>
  <si>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</si>
  <si>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</si>
  <si>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</si>
  <si>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</si>
  <si>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</si>
  <si>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</si>
  <si>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</si>
  <si>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</si>
  <si>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</si>
  <si>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</si>
  <si>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</si>
  <si>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</si>
  <si>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</si>
  <si>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</si>
  <si>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</si>
  <si>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</si>
  <si>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</si>
  <si>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</si>
  <si>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</si>
  <si>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</si>
  <si>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</si>
  <si>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</si>
  <si>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</si>
  <si>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</si>
  <si>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</si>
  <si>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</si>
  <si>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</si>
  <si>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</si>
  <si>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</si>
  <si>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</si>
  <si>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</si>
  <si>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</si>
  <si>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</si>
  <si>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</si>
  <si>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</si>
  <si>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</si>
  <si>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</si>
  <si>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</si>
  <si>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</si>
  <si>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</si>
  <si>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</si>
  <si>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</si>
  <si>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</si>
  <si>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</si>
  <si>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</si>
  <si>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</si>
  <si>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</si>
  <si>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</si>
  <si>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</si>
  <si>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</si>
  <si>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</si>
  <si>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</si>
  <si>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</si>
  <si>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</si>
  <si>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</si>
  <si>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</si>
  <si>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</si>
  <si>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</si>
  <si>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</si>
  <si>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</si>
  <si>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</si>
  <si>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</si>
  <si>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</si>
  <si>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</si>
  <si>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</si>
  <si>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</si>
  <si>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</si>
  <si>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</si>
  <si>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</si>
  <si>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</si>
  <si>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</si>
  <si>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</si>
  <si>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</si>
  <si>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</si>
  <si>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</si>
  <si>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</si>
  <si>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</si>
  <si>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</si>
  <si>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</si>
  <si>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</si>
  <si>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</si>
  <si>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</si>
  <si>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</si>
  <si>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</si>
  <si>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</si>
  <si>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</si>
  <si>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</si>
  <si>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</si>
  <si>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</si>
  <si>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</si>
  <si>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</si>
  <si>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</si>
  <si>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</si>
  <si>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</si>
  <si>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</si>
  <si>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</si>
  <si>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</si>
  <si>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</si>
  <si>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</si>
  <si>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</si>
  <si>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</si>
  <si>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</si>
  <si>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</si>
  <si>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</si>
  <si>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</si>
  <si>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</si>
  <si>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</si>
  <si>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</si>
  <si>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</si>
  <si>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</si>
  <si>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</si>
  <si>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</si>
  <si>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</si>
  <si>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</si>
  <si>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</si>
  <si>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</si>
  <si>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</si>
  <si>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</si>
  <si>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</si>
  <si>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</si>
  <si>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</si>
  <si>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</si>
  <si>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</si>
  <si>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</si>
  <si>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</si>
  <si>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</si>
  <si>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</si>
  <si>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</si>
  <si>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</si>
  <si>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</si>
  <si>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</si>
  <si>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</si>
  <si>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</si>
  <si>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</si>
  <si>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</si>
  <si>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</si>
  <si>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</si>
  <si>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</si>
  <si>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</si>
  <si>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</si>
  <si>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</si>
  <si>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</si>
  <si>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</si>
  <si>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</si>
  <si>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</si>
  <si>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</si>
  <si>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</si>
  <si>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</si>
  <si>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</si>
  <si>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</si>
  <si>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</si>
  <si>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</si>
  <si>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</si>
  <si>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</si>
  <si>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</si>
  <si>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</si>
  <si>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</si>
  <si>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</si>
  <si>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</si>
  <si>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</si>
  <si>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</si>
  <si>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</si>
  <si>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</si>
  <si>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</si>
  <si>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</si>
  <si>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</si>
  <si>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</si>
  <si>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</si>
  <si>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</si>
  <si>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</si>
  <si>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</si>
  <si>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</si>
  <si>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</si>
  <si>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</si>
  <si>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</si>
  <si>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</si>
  <si>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</si>
  <si>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</si>
  <si>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</si>
  <si>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</si>
  <si>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</si>
  <si>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</si>
  <si>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</si>
  <si>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</si>
  <si>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</si>
  <si>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</si>
  <si>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</si>
  <si>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</si>
  <si>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</si>
  <si>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</si>
  <si>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</si>
  <si>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</si>
  <si>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</si>
  <si>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</si>
  <si>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</si>
  <si>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</si>
  <si>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</si>
  <si>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</si>
  <si>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</si>
  <si>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</si>
  <si>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</si>
  <si>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</si>
  <si>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</si>
  <si>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</si>
  <si>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</si>
  <si>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</si>
  <si>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</si>
  <si>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</si>
  <si>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</si>
  <si>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</si>
  <si>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</si>
  <si>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</si>
  <si>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</si>
  <si>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</si>
  <si>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</si>
  <si>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</si>
  <si>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</si>
  <si>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</si>
  <si>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</si>
  <si>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</si>
  <si>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</si>
  <si>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</si>
  <si>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</si>
  <si>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</si>
  <si>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</si>
  <si>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</si>
  <si>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</si>
  <si>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</si>
  <si>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</si>
  <si>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</si>
  <si>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</si>
  <si>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</si>
  <si>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</si>
  <si>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</si>
  <si>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</si>
  <si>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</si>
  <si>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</si>
  <si>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</si>
  <si>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</si>
  <si>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</si>
  <si>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</si>
  <si>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</si>
  <si>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</si>
  <si>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</si>
  <si>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</si>
  <si>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</si>
  <si>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</si>
  <si>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</si>
  <si>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</si>
  <si>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</si>
  <si>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</si>
  <si>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</si>
  <si>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</si>
  <si>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</si>
  <si>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</si>
  <si>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</si>
  <si>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</si>
  <si>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</si>
  <si>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</si>
  <si>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</si>
  <si>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</si>
  <si>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</si>
  <si>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</si>
  <si>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</si>
  <si>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</si>
  <si>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</si>
  <si>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</si>
  <si>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</si>
  <si>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</si>
  <si>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</si>
  <si>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</si>
  <si>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</si>
  <si>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</si>
  <si>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</si>
  <si>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</si>
  <si>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</si>
  <si>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</si>
  <si>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</si>
  <si>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</si>
  <si>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</si>
  <si>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</si>
  <si>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</si>
  <si>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</si>
  <si>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</si>
  <si>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</si>
  <si>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</si>
  <si>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</si>
  <si>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</si>
  <si>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</si>
  <si>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</si>
  <si>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</si>
  <si>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</si>
  <si>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</si>
  <si>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</si>
  <si>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</si>
  <si>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</si>
  <si>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</si>
  <si>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</si>
  <si>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</si>
  <si>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</si>
  <si>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</si>
  <si>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</si>
  <si>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</si>
  <si>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</si>
  <si>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</si>
  <si>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</si>
  <si>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</si>
  <si>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</si>
  <si>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</si>
  <si>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</si>
  <si>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</si>
  <si>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</si>
  <si>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</si>
  <si>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</si>
  <si>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</si>
  <si>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</si>
  <si>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</si>
  <si>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</si>
  <si>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</si>
  <si>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</si>
  <si>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</si>
  <si>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</si>
  <si>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</si>
  <si>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</si>
  <si>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</si>
  <si>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</si>
  <si>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</si>
  <si>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</si>
  <si>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</si>
  <si>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</si>
  <si>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</si>
  <si>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</si>
  <si>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</si>
  <si>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</si>
  <si>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</si>
  <si>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</si>
  <si>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</si>
  <si>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</si>
  <si>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</si>
  <si>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</si>
  <si>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</si>
  <si>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</si>
  <si>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</si>
  <si>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</si>
  <si>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</si>
  <si>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</si>
  <si>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</si>
  <si>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</si>
  <si>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</si>
  <si>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</si>
  <si>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</si>
  <si>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</si>
  <si>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</si>
  <si>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</si>
  <si>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</si>
  <si>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</si>
  <si>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</si>
  <si>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</si>
  <si>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</si>
  <si>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</si>
  <si>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</si>
  <si>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</si>
  <si>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</si>
  <si>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</si>
  <si>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</si>
  <si>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</si>
  <si>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</si>
  <si>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</si>
  <si>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</si>
  <si>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</si>
  <si>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</si>
  <si>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</si>
  <si>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</si>
  <si>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</si>
  <si>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</si>
  <si>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</si>
  <si>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</si>
  <si>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</si>
  <si>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</si>
  <si>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</si>
  <si>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</si>
  <si>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</si>
  <si>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</si>
  <si>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</si>
  <si>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</si>
  <si>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</si>
  <si>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</si>
  <si>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</si>
  <si>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</si>
  <si>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</si>
  <si>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</si>
  <si>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</si>
  <si>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</si>
  <si>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</si>
  <si>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</si>
  <si>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</si>
  <si>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</si>
  <si>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</si>
  <si>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</si>
  <si>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</si>
  <si>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</si>
  <si>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</si>
  <si>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</si>
  <si>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</si>
  <si>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</si>
  <si>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</si>
  <si>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</si>
  <si>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</si>
  <si>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</si>
  <si>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</si>
  <si>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</si>
  <si>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</si>
  <si>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</si>
  <si>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</si>
  <si>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</si>
  <si>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</si>
  <si>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</si>
  <si>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</si>
  <si>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</si>
  <si>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</si>
  <si>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</si>
  <si>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</si>
  <si>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</si>
  <si>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</si>
  <si>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</si>
  <si>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</si>
  <si>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</si>
  <si>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</si>
  <si>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</si>
  <si>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</si>
  <si>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</si>
  <si>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</si>
  <si>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</si>
  <si>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</si>
  <si>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</si>
  <si>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</si>
  <si>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</si>
  <si>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</si>
  <si>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</si>
  <si>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</si>
  <si>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</si>
  <si>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</si>
  <si>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</si>
  <si>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</si>
  <si>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</si>
  <si>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</si>
  <si>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</si>
  <si>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</si>
  <si>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</si>
  <si>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</si>
  <si>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</si>
  <si>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</si>
  <si>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</si>
  <si>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</si>
  <si>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</si>
  <si>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</si>
  <si>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</si>
  <si>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</si>
  <si>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</si>
  <si>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</si>
  <si>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</si>
  <si>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</si>
  <si>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</si>
  <si>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</si>
  <si>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</si>
  <si>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</si>
  <si>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</si>
  <si>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</si>
  <si>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</si>
  <si>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</si>
  <si>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</si>
  <si>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</si>
  <si>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</si>
  <si>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</si>
  <si>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</si>
  <si>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</si>
  <si>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</si>
  <si>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</si>
  <si>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</si>
  <si>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</si>
  <si>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</si>
  <si>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</si>
  <si>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</si>
  <si>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</si>
  <si>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</si>
  <si>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</si>
  <si>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</si>
  <si>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</si>
  <si>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</si>
  <si>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</si>
  <si>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</si>
  <si>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</si>
  <si>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</si>
  <si>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</si>
  <si>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</si>
  <si>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</si>
  <si>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</si>
  <si>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</si>
  <si>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</si>
  <si>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</si>
  <si>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</si>
  <si>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</si>
  <si>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</si>
  <si>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</si>
  <si>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</si>
  <si>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</si>
  <si>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</si>
  <si>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</si>
  <si>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</si>
  <si>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</si>
  <si>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</si>
  <si>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</si>
  <si>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</si>
  <si>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</si>
  <si>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</si>
  <si>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</si>
  <si>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</si>
  <si>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</si>
  <si>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</si>
  <si>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</si>
  <si>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</si>
  <si>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</si>
  <si>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</si>
  <si>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</si>
  <si>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</si>
  <si>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</si>
  <si>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</si>
  <si>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</si>
  <si>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</si>
  <si>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</si>
  <si>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</si>
  <si>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</si>
  <si>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</si>
  <si>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</si>
  <si>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</si>
  <si>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</si>
  <si>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</si>
  <si>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</si>
  <si>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</si>
  <si>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</si>
  <si>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</si>
  <si>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</si>
  <si>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</si>
  <si>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</si>
  <si>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</si>
  <si>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</si>
  <si>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</si>
  <si>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</si>
  <si>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</si>
  <si>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</si>
  <si>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</si>
  <si>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</si>
  <si>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</si>
  <si>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</si>
  <si>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</si>
  <si>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</si>
  <si>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</si>
  <si>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</si>
  <si>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</si>
  <si>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</si>
  <si>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</si>
  <si>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</si>
  <si>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</si>
  <si>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</si>
  <si>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</si>
  <si>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</si>
  <si>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</si>
  <si>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</si>
  <si>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</si>
  <si>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</si>
  <si>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</si>
  <si>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</si>
  <si>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</si>
  <si>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</si>
  <si>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</si>
  <si>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</si>
  <si>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</si>
  <si>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</si>
  <si>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</si>
  <si>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</si>
  <si>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</si>
  <si>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</si>
  <si>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</si>
  <si>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</si>
  <si>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</si>
  <si>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</si>
  <si>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</si>
  <si>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</si>
  <si>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</si>
  <si>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</si>
  <si>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</si>
  <si>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</si>
  <si>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</si>
  <si>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</si>
  <si>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</si>
  <si>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</si>
  <si>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</si>
  <si>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</si>
  <si>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</si>
  <si>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</si>
  <si>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</si>
  <si>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</si>
  <si>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</si>
  <si>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</si>
  <si>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</si>
  <si>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</si>
  <si>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</si>
  <si>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</si>
  <si>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</si>
  <si>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</si>
  <si>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</si>
  <si>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</si>
  <si>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</si>
  <si>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</si>
  <si>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</si>
  <si>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</si>
  <si>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</si>
  <si>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</si>
  <si>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</si>
  <si>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</si>
  <si>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</si>
  <si>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</si>
  <si>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</si>
  <si>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</si>
  <si>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</si>
  <si>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</si>
  <si>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</si>
  <si>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</si>
  <si>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</si>
  <si>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</si>
  <si>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</si>
  <si>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</si>
  <si>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</si>
  <si>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</si>
  <si>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</si>
  <si>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</si>
  <si>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</si>
  <si>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</si>
  <si>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</si>
  <si>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</si>
  <si>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</si>
  <si>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</si>
  <si>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</si>
  <si>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</si>
  <si>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</si>
  <si>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</si>
  <si>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</si>
  <si>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</si>
  <si>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</si>
  <si>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</si>
  <si>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</si>
  <si>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</si>
  <si>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</si>
  <si>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</si>
  <si>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</si>
  <si>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</si>
  <si>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</si>
  <si>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</si>
  <si>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</si>
  <si>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</si>
  <si>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</si>
  <si>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</si>
  <si>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</si>
  <si>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</si>
  <si>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</si>
  <si>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</si>
  <si>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</si>
  <si>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</si>
  <si>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</si>
  <si>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</si>
  <si>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</si>
  <si>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</si>
  <si>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</si>
  <si>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</si>
  <si>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</si>
  <si>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</si>
  <si>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</si>
  <si>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</si>
  <si>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</si>
  <si>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</si>
  <si>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</si>
  <si>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</si>
  <si>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</si>
  <si>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</si>
  <si>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</si>
  <si>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</si>
  <si>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</si>
  <si>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</si>
  <si>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</si>
  <si>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</si>
  <si>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</si>
  <si>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</si>
  <si>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</si>
  <si>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</si>
  <si>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</si>
  <si>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</si>
  <si>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</si>
  <si>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</si>
  <si>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</si>
  <si>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</si>
  <si>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</si>
  <si>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</si>
  <si>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</si>
  <si>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</si>
  <si>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</si>
  <si>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</si>
  <si>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</si>
  <si>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</si>
  <si>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</si>
  <si>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</si>
  <si>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</si>
  <si>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</si>
  <si>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</si>
  <si>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</si>
  <si>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</si>
  <si>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</si>
  <si>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</si>
  <si>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</si>
  <si>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</si>
  <si>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</si>
  <si>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</si>
  <si>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</si>
  <si>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</si>
  <si>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</si>
  <si>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</si>
  <si>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</si>
  <si>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</si>
  <si>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</si>
  <si>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</si>
  <si>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</si>
  <si>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</si>
  <si>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</si>
  <si>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</si>
  <si>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</si>
  <si>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</si>
  <si>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</si>
  <si>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</si>
  <si>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</si>
  <si>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</si>
  <si>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</si>
  <si>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</si>
  <si>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</si>
  <si>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</si>
  <si>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</si>
  <si>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</si>
  <si>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</si>
  <si>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</si>
  <si>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</si>
  <si>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</si>
  <si>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</si>
  <si>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</si>
  <si>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</si>
  <si>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</si>
  <si>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</si>
  <si>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</si>
  <si>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</si>
  <si>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</si>
  <si>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</si>
  <si>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</si>
  <si>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</si>
  <si>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</si>
  <si>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</si>
  <si>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</si>
  <si>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</si>
  <si>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</si>
  <si>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</si>
  <si>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</si>
  <si>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</si>
  <si>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</si>
  <si>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</si>
  <si>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</si>
  <si>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</si>
  <si>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</si>
  <si>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</si>
  <si>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</si>
  <si>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</si>
  <si>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</si>
  <si>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</si>
  <si>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</si>
  <si>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</si>
  <si>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</si>
  <si>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</si>
  <si>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</si>
  <si>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</si>
  <si>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</si>
  <si>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</si>
  <si>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</si>
  <si>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</si>
  <si>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</si>
  <si>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</si>
  <si>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</si>
  <si>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</si>
  <si>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</si>
  <si>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</si>
  <si>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</si>
  <si>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</si>
  <si>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</si>
  <si>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</si>
  <si>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</si>
  <si>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</si>
  <si>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</si>
  <si>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</si>
  <si>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</si>
  <si>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</si>
  <si>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</si>
  <si>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</si>
  <si>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</si>
  <si>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</si>
  <si>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</si>
  <si>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</si>
  <si>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</si>
  <si>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</si>
  <si>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</si>
  <si>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</si>
  <si>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</si>
  <si>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</si>
  <si>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</si>
  <si>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</si>
  <si>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</si>
  <si>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</si>
  <si>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</si>
  <si>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</si>
  <si>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</si>
  <si>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</si>
  <si>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</si>
  <si>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</si>
  <si>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</si>
  <si>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</si>
  <si>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</si>
  <si>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</si>
  <si>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</si>
  <si>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</si>
  <si>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</si>
  <si>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</si>
  <si>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</si>
  <si>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</si>
  <si>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</si>
  <si>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</si>
  <si>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</si>
  <si>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</si>
  <si>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</si>
  <si>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</si>
  <si>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</si>
  <si>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</si>
  <si>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</si>
  <si>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</si>
  <si>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</si>
  <si>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</si>
  <si>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</si>
  <si>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</si>
  <si>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</si>
  <si>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</si>
  <si>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</si>
  <si>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</si>
  <si>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</si>
  <si>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</si>
  <si>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</si>
  <si>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</si>
  <si>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</si>
  <si>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</si>
  <si>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</si>
  <si>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</si>
  <si>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</si>
  <si>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</si>
  <si>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</si>
  <si>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</si>
  <si>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</si>
  <si>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</si>
  <si>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</si>
  <si>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</si>
  <si>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</si>
  <si>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</si>
  <si>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</si>
  <si>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</si>
  <si>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</si>
  <si>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</si>
  <si>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</si>
  <si>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</si>
  <si>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</si>
  <si>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</si>
  <si>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</si>
  <si>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</si>
  <si>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</si>
  <si>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</si>
  <si>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</si>
  <si>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</si>
  <si>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</si>
  <si>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</si>
  <si>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</si>
  <si>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</si>
  <si>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</si>
  <si>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</si>
  <si>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</si>
  <si>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</si>
  <si>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</si>
  <si>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</si>
  <si>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</si>
  <si>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</si>
  <si>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</si>
  <si>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</si>
  <si>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</si>
  <si>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</si>
  <si>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</si>
  <si>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</si>
  <si>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</si>
  <si>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</si>
  <si>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</si>
  <si>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</si>
  <si>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</si>
  <si>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</si>
  <si>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</si>
  <si>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</si>
  <si>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</si>
  <si>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</si>
  <si>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</si>
  <si>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</si>
  <si>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</si>
  <si>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</si>
  <si>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</si>
  <si>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</si>
  <si>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</si>
  <si>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</si>
  <si>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</si>
  <si>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</si>
  <si>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</si>
  <si>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</si>
  <si>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</si>
  <si>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</si>
  <si>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</si>
  <si>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</si>
  <si>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</si>
  <si>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</si>
  <si>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</si>
  <si>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</si>
  <si>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</si>
  <si>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</si>
  <si>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</si>
  <si>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</si>
  <si>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</si>
  <si>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</si>
  <si>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</si>
  <si>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</si>
  <si>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</si>
  <si>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</si>
  <si>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</si>
  <si>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</si>
  <si>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</si>
  <si>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</si>
  <si>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</si>
  <si>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</si>
  <si>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</si>
  <si>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</si>
  <si>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</si>
  <si>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</si>
  <si>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</si>
  <si>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</si>
  <si>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</si>
  <si>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</si>
  <si>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</si>
  <si>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</si>
  <si>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</si>
  <si>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</si>
  <si>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</si>
  <si>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</si>
  <si>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</si>
  <si>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</si>
  <si>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</si>
  <si>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</si>
  <si>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</si>
  <si>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</si>
  <si>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</si>
  <si>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</si>
  <si>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</si>
  <si>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</si>
  <si>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</si>
  <si>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</si>
  <si>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</si>
  <si>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</si>
  <si>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</si>
  <si>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</si>
  <si>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</si>
  <si>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</si>
  <si>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</si>
  <si>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</si>
  <si>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</si>
  <si>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</si>
  <si>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</si>
  <si>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</si>
  <si>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</si>
  <si>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</si>
  <si>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</si>
  <si>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</si>
  <si>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</si>
  <si>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</si>
  <si>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</si>
  <si>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</si>
  <si>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</si>
  <si>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</si>
  <si>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</si>
  <si>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</si>
  <si>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</si>
  <si>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</si>
  <si>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</si>
  <si>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</si>
  <si>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</si>
  <si>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</si>
  <si>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</si>
  <si>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</si>
  <si>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</si>
  <si>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</si>
  <si>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</si>
  <si>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</si>
  <si>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</si>
  <si>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</si>
  <si>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</si>
  <si>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</si>
  <si>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</si>
  <si>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</si>
  <si>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</si>
  <si>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</si>
  <si>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</si>
  <si>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</si>
  <si>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</si>
  <si>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</si>
  <si>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</si>
  <si>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</si>
  <si>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</si>
  <si>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</si>
  <si>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</si>
  <si>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</si>
  <si>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</si>
  <si>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</si>
  <si>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</si>
  <si>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</si>
  <si>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</si>
  <si>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</si>
  <si>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</si>
  <si>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</si>
  <si>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</si>
  <si>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</si>
  <si>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</si>
  <si>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</si>
  <si>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</si>
  <si>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</si>
  <si>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</si>
  <si>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</si>
  <si>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</si>
  <si>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</si>
  <si>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</si>
  <si>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</si>
  <si>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</si>
  <si>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</si>
  <si>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</si>
  <si>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</si>
  <si>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</si>
  <si>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</si>
  <si>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</si>
  <si>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</si>
  <si>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</si>
  <si>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</si>
  <si>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</si>
  <si>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</si>
  <si>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</si>
  <si>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</si>
  <si>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</si>
  <si>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</si>
  <si>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</si>
  <si>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</si>
  <si>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</si>
  <si>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</si>
  <si>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</si>
  <si>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</si>
  <si>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</si>
  <si>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</si>
  <si>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</si>
  <si>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</si>
  <si>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</si>
  <si>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</si>
  <si>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</si>
  <si>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</si>
  <si>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</si>
  <si>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</si>
  <si>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</si>
  <si>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</si>
  <si>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</si>
  <si>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</si>
  <si>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</si>
  <si>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</si>
  <si>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</si>
  <si>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</si>
  <si>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</si>
  <si>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</si>
  <si>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</si>
  <si>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</si>
  <si>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</si>
  <si>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</si>
  <si>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</si>
  <si>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</si>
  <si>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</si>
  <si>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</si>
  <si>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</si>
  <si>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</si>
  <si>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</si>
  <si>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</si>
  <si>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</si>
  <si>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</si>
  <si>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</si>
  <si>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</si>
  <si>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</si>
  <si>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</si>
  <si>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</si>
  <si>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</si>
  <si>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</si>
  <si>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</si>
  <si>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</si>
  <si>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</si>
  <si>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</si>
  <si>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</si>
  <si>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</si>
  <si>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</si>
  <si>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</si>
  <si>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</si>
  <si>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</si>
  <si>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</si>
  <si>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</si>
  <si>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</si>
  <si>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</si>
  <si>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</si>
  <si>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</si>
  <si>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</si>
  <si>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</si>
  <si>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</si>
  <si>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</si>
  <si>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</si>
  <si>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</si>
  <si>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</si>
  <si>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</si>
  <si>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</si>
  <si>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</si>
  <si>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</si>
  <si>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</si>
  <si>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</si>
  <si>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</si>
  <si>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</si>
  <si>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</si>
  <si>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</si>
  <si>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</si>
  <si>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</si>
  <si>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</si>
  <si>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</si>
  <si>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</si>
  <si>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</si>
  <si>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</si>
  <si>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</si>
  <si>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</si>
  <si>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</si>
  <si>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</si>
  <si>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</si>
  <si>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</si>
  <si>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</si>
  <si>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</si>
  <si>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</si>
  <si>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</si>
  <si>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</si>
  <si>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</si>
  <si>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</si>
  <si>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</si>
  <si>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</si>
  <si>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</si>
  <si>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</si>
  <si>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</si>
  <si>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</si>
  <si>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</si>
  <si>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</si>
  <si>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</si>
  <si>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</si>
  <si>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</si>
  <si>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</si>
  <si>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</si>
  <si>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</si>
  <si>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</si>
  <si>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</si>
  <si>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</si>
  <si>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</si>
  <si>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</si>
  <si>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</si>
  <si>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</si>
  <si>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</si>
  <si>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</si>
  <si>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</si>
  <si>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</si>
  <si>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</si>
  <si>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</si>
  <si>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</si>
  <si>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</si>
  <si>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</si>
  <si>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</si>
  <si>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</si>
  <si>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</si>
  <si>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</si>
  <si>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</si>
  <si>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</si>
  <si>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</si>
  <si>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</si>
  <si>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</si>
  <si>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</si>
  <si>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</si>
  <si>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</si>
  <si>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</si>
  <si>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</si>
  <si>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</si>
  <si>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</si>
  <si>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</si>
  <si>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</si>
  <si>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</si>
  <si>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</si>
  <si>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</si>
  <si>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</si>
  <si>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</si>
  <si>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</si>
  <si>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</si>
  <si>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</si>
  <si>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</si>
  <si>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</si>
  <si>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</si>
  <si>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</si>
  <si>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</si>
  <si>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</si>
  <si>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</si>
  <si>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</si>
  <si>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</si>
  <si>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</si>
  <si>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</si>
  <si>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</si>
  <si>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</si>
  <si>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</si>
  <si>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</si>
  <si>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</si>
  <si>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</si>
  <si>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</si>
  <si>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</si>
  <si>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</si>
  <si>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</si>
  <si>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</si>
  <si>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</si>
  <si>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</si>
  <si>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</si>
  <si>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</si>
  <si>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</si>
  <si>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</si>
  <si>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</si>
  <si>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</si>
  <si>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</si>
  <si>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</si>
  <si>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</si>
  <si>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</si>
  <si>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</si>
  <si>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</si>
  <si>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</si>
  <si>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</si>
  <si>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</si>
  <si>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</si>
  <si>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</si>
  <si>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</si>
  <si>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</si>
  <si>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</si>
  <si>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</si>
  <si>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</si>
  <si>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</si>
  <si>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</si>
  <si>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</si>
  <si>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</si>
  <si>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</si>
  <si>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</si>
  <si>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</si>
  <si>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</si>
  <si>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</si>
  <si>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</si>
  <si>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</si>
  <si>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</si>
  <si>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</si>
  <si>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</si>
  <si>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</si>
  <si>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</si>
  <si>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</si>
  <si>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</si>
  <si>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</si>
  <si>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</si>
  <si>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</si>
  <si>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</si>
  <si>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</si>
  <si>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</si>
  <si>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</si>
  <si>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</si>
  <si>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</si>
  <si>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</si>
  <si>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</si>
  <si>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</si>
  <si>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</si>
  <si>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</si>
  <si>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</si>
  <si>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</si>
  <si>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</si>
  <si>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</si>
  <si>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</si>
  <si>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</si>
  <si>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</si>
  <si>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</si>
  <si>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</si>
  <si>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</si>
  <si>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</si>
  <si>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</si>
  <si>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</si>
  <si>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</si>
  <si>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</si>
  <si>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</si>
  <si>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</si>
  <si>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</si>
  <si>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</si>
  <si>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</si>
  <si>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</si>
  <si>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</si>
  <si>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</si>
  <si>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</si>
  <si>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</si>
  <si>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</si>
  <si>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</si>
  <si>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</si>
  <si>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</si>
  <si>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</si>
  <si>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</si>
  <si>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</si>
  <si>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</si>
  <si>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</si>
  <si>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</si>
  <si>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</si>
  <si>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</si>
  <si>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</si>
  <si>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</si>
  <si>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</si>
  <si>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</si>
  <si>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</si>
  <si>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</si>
  <si>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</si>
  <si>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</si>
  <si>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</si>
  <si>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</si>
  <si>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</si>
  <si>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</si>
  <si>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</si>
  <si>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</si>
  <si>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</si>
  <si>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</si>
  <si>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</si>
  <si>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</si>
  <si>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</si>
  <si>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</si>
  <si>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</si>
  <si>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</si>
  <si>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</si>
  <si>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</si>
  <si>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</si>
  <si>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</si>
  <si>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</si>
  <si>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</si>
  <si>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</si>
  <si>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</si>
  <si>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</si>
  <si>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</si>
  <si>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</si>
  <si>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</si>
  <si>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</si>
  <si>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</si>
  <si>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</si>
  <si>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</si>
  <si>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</si>
  <si>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</si>
  <si>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</si>
  <si>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</si>
  <si>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</si>
  <si>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</si>
  <si>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</si>
  <si>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</si>
  <si>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</si>
  <si>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</si>
  <si>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</si>
  <si>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</si>
  <si>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</si>
  <si>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</si>
  <si>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</si>
  <si>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</si>
  <si>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</si>
  <si>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</si>
  <si>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</si>
  <si>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</si>
  <si>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</si>
  <si>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</si>
  <si>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</si>
  <si>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</si>
  <si>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</si>
  <si>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</si>
  <si>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</si>
  <si>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</si>
  <si>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</si>
  <si>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</si>
  <si>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</si>
  <si>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</si>
  <si>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</si>
  <si>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</si>
  <si>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</si>
  <si>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</si>
  <si>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</si>
  <si>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</si>
  <si>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</si>
  <si>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</si>
  <si>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</si>
  <si>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</si>
  <si>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</si>
  <si>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</si>
  <si>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</si>
  <si>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</si>
  <si>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</si>
  <si>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</si>
  <si>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</si>
  <si>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</si>
  <si>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</si>
  <si>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</si>
  <si>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</si>
  <si>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</si>
  <si>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</si>
  <si>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</si>
  <si>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</si>
  <si>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</si>
  <si>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</si>
  <si>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</si>
  <si>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</si>
  <si>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</si>
  <si>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</si>
  <si>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</si>
  <si>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</si>
  <si>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</si>
  <si>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</si>
  <si>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</si>
  <si>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</si>
  <si>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</si>
  <si>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</si>
  <si>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</si>
  <si>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</si>
  <si>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</si>
  <si>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</si>
  <si>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</si>
  <si>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</si>
  <si>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</si>
  <si>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</si>
  <si>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</si>
  <si>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</si>
  <si>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</si>
  <si>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</si>
  <si>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</si>
  <si>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</si>
  <si>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</si>
  <si>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</si>
  <si>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</si>
  <si>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</si>
  <si>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</si>
  <si>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</si>
  <si>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</si>
  <si>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</si>
  <si>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</si>
  <si>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</si>
  <si>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</si>
  <si>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</si>
  <si>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</si>
  <si>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</si>
  <si>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</si>
  <si>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</si>
  <si>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</si>
  <si>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</si>
  <si>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</si>
  <si>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</si>
  <si>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</si>
  <si>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</si>
  <si>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</si>
  <si>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</si>
  <si>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</si>
  <si>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</si>
  <si>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</si>
  <si>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</si>
  <si>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</si>
  <si>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</si>
  <si>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</si>
  <si>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</si>
  <si>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</si>
  <si>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</si>
  <si>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</si>
  <si>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</si>
  <si>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</si>
  <si>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</si>
  <si>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</si>
  <si>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</si>
  <si>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</si>
  <si>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</si>
  <si>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</si>
  <si>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</si>
  <si>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</si>
  <si>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</si>
  <si>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</si>
  <si>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</si>
  <si>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</si>
  <si>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</si>
  <si>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</si>
  <si>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</si>
  <si>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</si>
  <si>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</si>
  <si>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</si>
  <si>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</si>
  <si>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</si>
  <si>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</si>
  <si>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</si>
  <si>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</si>
  <si>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</si>
  <si>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</si>
  <si>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</si>
  <si>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</si>
  <si>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</si>
  <si>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</si>
  <si>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</si>
  <si>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</si>
  <si>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</si>
  <si>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</si>
  <si>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</si>
  <si>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</si>
  <si>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</si>
  <si>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</si>
  <si>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</si>
  <si>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</si>
  <si>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</si>
  <si>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</si>
  <si>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</si>
  <si>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</si>
  <si>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</si>
  <si>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</si>
  <si>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</si>
  <si>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</si>
  <si>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</si>
  <si>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</si>
  <si>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</si>
  <si>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</si>
  <si>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</si>
  <si>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</si>
  <si>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</si>
  <si>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</si>
  <si>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</si>
  <si>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</si>
  <si>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</si>
  <si>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</si>
  <si>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</si>
  <si>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</si>
  <si>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</si>
  <si>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</si>
  <si>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</si>
  <si>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</si>
  <si>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</si>
  <si>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</si>
  <si>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</si>
  <si>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</si>
  <si>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</si>
  <si>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</si>
  <si>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</si>
  <si>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</si>
  <si>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</si>
  <si>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</si>
  <si>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</si>
  <si>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</si>
  <si>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</si>
  <si>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</si>
  <si>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</si>
  <si>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</si>
  <si>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</si>
  <si>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</si>
  <si>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</si>
  <si>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</si>
  <si>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</si>
  <si>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</si>
  <si>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</si>
  <si>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</si>
  <si>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</si>
  <si>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</si>
  <si>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</si>
  <si>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</si>
  <si>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</si>
  <si>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</si>
  <si>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</si>
  <si>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</si>
  <si>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</si>
  <si>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</si>
  <si>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</si>
  <si>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</si>
  <si>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</si>
  <si>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</si>
  <si>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</si>
  <si>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</si>
  <si>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</si>
  <si>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</si>
  <si>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</si>
  <si>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</si>
  <si>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</si>
  <si>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</si>
  <si>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</si>
  <si>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</si>
  <si>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</si>
  <si>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</si>
  <si>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</si>
  <si>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</si>
  <si>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</si>
  <si>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</si>
  <si>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</si>
  <si>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</si>
  <si>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</si>
  <si>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</si>
  <si>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</si>
  <si>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</si>
  <si>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</si>
  <si>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</si>
  <si>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</si>
  <si>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</si>
  <si>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</si>
  <si>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</si>
  <si>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</si>
  <si>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</si>
  <si>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</si>
  <si>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</si>
  <si>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</si>
  <si>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</si>
  <si>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</si>
  <si>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</si>
  <si>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</si>
  <si>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</si>
  <si>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</si>
  <si>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</si>
  <si>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</si>
  <si>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</si>
  <si>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</si>
  <si>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</si>
  <si>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</si>
  <si>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</si>
  <si>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</si>
  <si>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</si>
  <si>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</si>
  <si>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</si>
  <si>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</si>
  <si>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</si>
  <si>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</si>
  <si>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</si>
  <si>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</si>
  <si>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</si>
  <si>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</si>
  <si>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</si>
  <si>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</si>
  <si>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</si>
  <si>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</si>
  <si>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</si>
  <si>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</si>
  <si>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</si>
  <si>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</si>
  <si>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</si>
  <si>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</si>
  <si>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</si>
  <si>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</si>
  <si>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</si>
  <si>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</si>
  <si>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</si>
  <si>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</si>
  <si>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</si>
  <si>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</si>
  <si>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</si>
  <si>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</si>
  <si>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</si>
  <si>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</si>
  <si>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</si>
  <si>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</si>
  <si>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</si>
  <si>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</si>
  <si>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</si>
  <si>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</si>
  <si>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</si>
  <si>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</si>
  <si>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</si>
  <si>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</si>
  <si>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</si>
  <si>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</si>
  <si>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</si>
  <si>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</si>
  <si>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</si>
  <si>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</si>
  <si>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</si>
  <si>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</si>
  <si>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</si>
  <si>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</si>
  <si>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</si>
  <si>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</si>
  <si>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</si>
  <si>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</si>
  <si>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</si>
  <si>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</si>
  <si>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</si>
  <si>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</si>
  <si>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</si>
  <si>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</si>
  <si>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</si>
  <si>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</si>
  <si>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</si>
  <si>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</si>
  <si>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</si>
  <si>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</si>
  <si>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</si>
  <si>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</si>
  <si>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</si>
  <si>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</si>
  <si>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</si>
  <si>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</si>
  <si>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</si>
  <si>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</si>
  <si>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</si>
  <si>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</si>
  <si>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</si>
  <si>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</si>
  <si>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</si>
  <si>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</si>
  <si>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</si>
  <si>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</si>
  <si>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</si>
  <si>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</si>
  <si>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</si>
  <si>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</si>
  <si>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</si>
  <si>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</si>
  <si>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</si>
  <si>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</si>
  <si>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</si>
  <si>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</si>
  <si>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</si>
  <si>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</si>
  <si>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</si>
  <si>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</si>
  <si>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</si>
  <si>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</si>
  <si>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</si>
  <si>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</si>
  <si>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</si>
  <si>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</si>
  <si>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</si>
  <si>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</si>
  <si>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</si>
  <si>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</si>
  <si>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</si>
  <si>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</si>
  <si>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</si>
  <si>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</si>
  <si>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</si>
  <si>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</si>
  <si>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</si>
  <si>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</si>
  <si>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</si>
  <si>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</si>
  <si>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</si>
  <si>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</si>
  <si>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</si>
  <si>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</si>
  <si>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</si>
  <si>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</si>
  <si>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</si>
  <si>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</si>
  <si>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</si>
  <si>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</si>
  <si>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</si>
  <si>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</si>
  <si>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</si>
  <si>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</si>
  <si>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</si>
  <si>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</si>
  <si>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</si>
  <si>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</si>
  <si>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</si>
  <si>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</si>
  <si>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</si>
  <si>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</si>
  <si>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</si>
  <si>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</si>
  <si>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</si>
  <si>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</si>
  <si>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</si>
  <si>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</si>
  <si>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</si>
  <si>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</si>
  <si>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</si>
  <si>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</si>
  <si>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</si>
  <si>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</si>
  <si>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</si>
  <si>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</si>
  <si>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</si>
  <si>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</si>
  <si>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</si>
  <si>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</si>
  <si>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</si>
  <si>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</si>
  <si>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</si>
  <si>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</si>
  <si>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</si>
  <si>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</si>
  <si>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</si>
  <si>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</si>
  <si>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</si>
  <si>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</si>
  <si>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</si>
  <si>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</si>
  <si>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</si>
  <si>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</si>
  <si>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</si>
  <si>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</si>
  <si>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</si>
  <si>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</si>
  <si>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</si>
  <si>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</si>
  <si>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</si>
  <si>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</si>
  <si>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</si>
  <si>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</si>
  <si>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</si>
  <si>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</si>
  <si>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</si>
  <si>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</si>
  <si>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</si>
  <si>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</si>
  <si>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</si>
  <si>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</si>
  <si>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</si>
  <si>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</si>
  <si>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</si>
  <si>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</si>
  <si>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</si>
  <si>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</si>
  <si>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</si>
  <si>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</si>
  <si>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</si>
  <si>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</si>
  <si>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</si>
  <si>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</si>
  <si>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</si>
  <si>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</si>
  <si>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</si>
  <si>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</si>
  <si>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</si>
  <si>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</si>
  <si>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</si>
  <si>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</si>
  <si>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</si>
  <si>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</si>
  <si>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</si>
  <si>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</si>
  <si>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</si>
  <si>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</si>
  <si>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</si>
  <si>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</si>
  <si>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</si>
  <si>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</si>
  <si>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</si>
  <si>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</si>
  <si>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</si>
  <si>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</si>
  <si>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</si>
  <si>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</si>
  <si>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</si>
  <si>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</si>
  <si>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</si>
  <si>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</si>
  <si>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</si>
  <si>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</si>
  <si>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</si>
  <si>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</si>
  <si>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</si>
  <si>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</si>
  <si>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</si>
  <si>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</si>
  <si>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</si>
  <si>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</si>
  <si>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</si>
  <si>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</si>
  <si>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</si>
  <si>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</si>
  <si>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</si>
  <si>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</si>
  <si>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</si>
  <si>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</si>
  <si>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</si>
  <si>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</si>
  <si>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</si>
  <si>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</si>
  <si>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</si>
  <si>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</si>
  <si>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</si>
  <si>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</si>
  <si>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</si>
  <si>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</si>
  <si>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</si>
  <si>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</si>
  <si>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</si>
  <si>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</si>
  <si>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</si>
  <si>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</si>
  <si>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</si>
  <si>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</si>
  <si>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</si>
  <si>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</si>
  <si>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</si>
  <si>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</si>
  <si>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</si>
  <si>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</si>
  <si>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</si>
  <si>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</si>
  <si>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</si>
  <si>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</si>
  <si>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</si>
  <si>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</si>
  <si>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</si>
  <si>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</si>
  <si>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</si>
  <si>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</si>
  <si>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</si>
  <si>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</si>
  <si>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</si>
  <si>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</si>
  <si>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</si>
  <si>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</si>
  <si>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</si>
  <si>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</si>
  <si>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</si>
  <si>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</si>
  <si>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</si>
  <si>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</si>
  <si>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</si>
  <si>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</si>
  <si>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</si>
  <si>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</si>
  <si>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</si>
  <si>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</si>
  <si>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</si>
  <si>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</si>
  <si>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</si>
  <si>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</si>
  <si>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</si>
  <si>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</si>
  <si>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</si>
  <si>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</si>
  <si>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</si>
  <si>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</si>
  <si>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</si>
  <si>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</si>
  <si>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</si>
  <si>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</si>
  <si>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</si>
  <si>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</si>
  <si>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</si>
  <si>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</si>
  <si>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</si>
  <si>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</si>
  <si>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</si>
  <si>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</si>
  <si>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</si>
  <si>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</si>
  <si>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</si>
  <si>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</si>
  <si>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</si>
  <si>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</si>
  <si>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</si>
  <si>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</si>
  <si>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</si>
  <si>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</si>
  <si>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</si>
  <si>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</si>
  <si>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</si>
  <si>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</si>
  <si>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</si>
  <si>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</si>
  <si>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</si>
  <si>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</si>
  <si>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</si>
  <si>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</si>
  <si>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</si>
  <si>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</si>
  <si>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</si>
  <si>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</si>
  <si>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</si>
  <si>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</si>
  <si>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</si>
  <si>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</si>
  <si>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</si>
  <si>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</si>
  <si>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</si>
  <si>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</si>
  <si>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</si>
  <si>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</si>
  <si>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</si>
  <si>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</si>
  <si>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</si>
  <si>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</si>
  <si>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</si>
  <si>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</si>
  <si>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</si>
  <si>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</si>
  <si>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</si>
  <si>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</si>
  <si>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</si>
  <si>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</si>
  <si>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</si>
  <si>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</si>
  <si>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</si>
  <si>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</si>
  <si>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</si>
  <si>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</si>
  <si>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</si>
  <si>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</si>
  <si>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</si>
  <si>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</si>
  <si>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</si>
  <si>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</si>
  <si>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</si>
  <si>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</si>
  <si>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</si>
  <si>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</si>
  <si>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</si>
  <si>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</si>
  <si>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</si>
  <si>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</si>
  <si>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</si>
  <si>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</si>
  <si>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</si>
  <si>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</si>
  <si>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</si>
  <si>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</si>
  <si>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</si>
  <si>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</si>
  <si>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</si>
  <si>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</si>
  <si>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</si>
  <si>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</si>
  <si>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</si>
  <si>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</si>
  <si>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</si>
  <si>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</si>
  <si>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</si>
  <si>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</si>
  <si>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</si>
  <si>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</si>
  <si>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</si>
  <si>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</si>
  <si>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</si>
  <si>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</si>
  <si>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</si>
  <si>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</si>
  <si>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</si>
  <si>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</si>
  <si>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</si>
  <si>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</si>
  <si>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</si>
  <si>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</si>
  <si>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</si>
  <si>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</si>
  <si>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</si>
  <si>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</si>
  <si>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</si>
  <si>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</si>
  <si>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</si>
  <si>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</si>
  <si>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</si>
  <si>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</si>
  <si>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</si>
  <si>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</si>
  <si>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</si>
  <si>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</si>
  <si>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</si>
  <si>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</si>
  <si>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</si>
  <si>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</si>
  <si>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</si>
  <si>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</si>
  <si>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</si>
  <si>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</si>
  <si>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</si>
  <si>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</si>
  <si>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</si>
  <si>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</si>
  <si>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</si>
  <si>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</si>
  <si>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</si>
  <si>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</si>
  <si>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</si>
  <si>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</si>
  <si>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</si>
  <si>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</si>
  <si>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</si>
  <si>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</si>
  <si>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</si>
  <si>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</si>
  <si>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</si>
  <si>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</si>
  <si>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</si>
  <si>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</si>
  <si>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</si>
  <si>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</si>
  <si>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</si>
  <si>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</si>
  <si>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</si>
  <si>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</si>
  <si>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</si>
  <si>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</si>
  <si>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</si>
  <si>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</si>
  <si>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</si>
  <si>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</si>
  <si>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</si>
  <si>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</si>
  <si>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</si>
  <si>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</si>
  <si>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</si>
  <si>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</si>
  <si>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</si>
  <si>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</si>
  <si>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</si>
  <si>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</si>
  <si>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</si>
  <si>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</si>
  <si>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</si>
  <si>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</si>
  <si>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</si>
  <si>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</si>
  <si>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</si>
  <si>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</si>
  <si>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</si>
  <si>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</si>
  <si>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</si>
  <si>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</si>
  <si>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</si>
  <si>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</si>
  <si>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</si>
  <si>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</si>
  <si>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</si>
  <si>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</si>
  <si>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</si>
  <si>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</si>
  <si>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</si>
  <si>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</si>
  <si>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</si>
  <si>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</si>
  <si>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</si>
  <si>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</si>
  <si>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</si>
  <si>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</si>
  <si>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</si>
  <si>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</si>
  <si>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</si>
  <si>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</si>
  <si>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</si>
  <si>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</si>
  <si>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</si>
  <si>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</si>
  <si>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</si>
  <si>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</si>
  <si>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</si>
  <si>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</si>
  <si>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</si>
  <si>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</si>
  <si>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</si>
  <si>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</si>
  <si>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</si>
  <si>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</si>
  <si>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</si>
  <si>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</si>
  <si>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</si>
  <si>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</si>
  <si>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</si>
  <si>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</si>
  <si>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</si>
  <si>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</si>
  <si>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</si>
  <si>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</si>
  <si>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</si>
  <si>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</si>
  <si>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</si>
  <si>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</si>
  <si>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</si>
  <si>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</si>
  <si>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</si>
  <si>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</si>
  <si>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</si>
  <si>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</si>
  <si>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</si>
  <si>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</si>
  <si>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</si>
  <si>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</si>
  <si>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</si>
  <si>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</si>
  <si>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</si>
  <si>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</si>
  <si>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</si>
  <si>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</si>
  <si>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</si>
  <si>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</si>
  <si>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</si>
  <si>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</si>
  <si>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</si>
  <si>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</si>
  <si>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</si>
  <si>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</si>
  <si>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</si>
  <si>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</si>
  <si>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</si>
  <si>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</si>
  <si>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</si>
  <si>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</si>
  <si>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</si>
  <si>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</si>
  <si>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</si>
  <si>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</si>
  <si>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</si>
  <si>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</si>
  <si>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</si>
  <si>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</si>
  <si>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</si>
  <si>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</si>
  <si>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</si>
  <si>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</si>
  <si>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</si>
  <si>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</si>
  <si>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</si>
  <si>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</si>
  <si>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</si>
  <si>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</si>
  <si>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</si>
  <si>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</si>
  <si>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</si>
  <si>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</si>
  <si>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</si>
  <si>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</si>
  <si>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</si>
  <si>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</si>
  <si>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</si>
  <si>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</si>
  <si>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</si>
  <si>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</si>
  <si>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</si>
  <si>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</si>
  <si>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</si>
  <si>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</si>
  <si>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</si>
  <si>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</si>
  <si>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</si>
  <si>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</si>
  <si>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</si>
  <si>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</si>
  <si>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</si>
  <si>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</si>
  <si>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</si>
  <si>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</si>
  <si>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</si>
  <si>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</si>
  <si>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</si>
  <si>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</si>
  <si>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</si>
  <si>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</si>
  <si>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</si>
  <si>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</si>
  <si>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</si>
  <si>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</si>
  <si>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</si>
  <si>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</si>
  <si>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</si>
  <si>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</si>
  <si>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</si>
  <si>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</si>
  <si>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</si>
  <si>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</si>
  <si>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</si>
  <si>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</si>
  <si>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</si>
  <si>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</si>
  <si>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</si>
  <si>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</si>
  <si>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</si>
  <si>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</si>
  <si>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</si>
  <si>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</si>
  <si>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</si>
  <si>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</si>
  <si>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</si>
  <si>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</si>
  <si>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</si>
  <si>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</si>
  <si>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</si>
  <si>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</si>
  <si>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</si>
  <si>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</si>
  <si>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</si>
  <si>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</si>
  <si>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</si>
  <si>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</si>
  <si>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</si>
  <si>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</si>
  <si>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</si>
  <si>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</si>
  <si>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</si>
  <si>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</si>
  <si>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</si>
  <si>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</si>
  <si>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</si>
  <si>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</si>
  <si>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</si>
  <si>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</si>
  <si>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</si>
  <si>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</si>
  <si>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</si>
  <si>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</si>
  <si>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</si>
  <si>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</si>
  <si>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</si>
  <si>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</si>
  <si>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</si>
  <si>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</si>
  <si>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</si>
  <si>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</si>
  <si>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</si>
  <si>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</si>
  <si>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</si>
  <si>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</si>
  <si>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</si>
  <si>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</si>
  <si>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</si>
  <si>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</si>
  <si>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</si>
  <si>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</si>
  <si>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</si>
  <si>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</si>
  <si>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</si>
  <si>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</si>
  <si>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</si>
  <si>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</si>
  <si>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</si>
  <si>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</si>
  <si>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</si>
  <si>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</si>
  <si>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</si>
  <si>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</si>
  <si>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</si>
  <si>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</si>
  <si>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</si>
  <si>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</si>
  <si>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</si>
  <si>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</si>
  <si>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</si>
  <si>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</si>
  <si>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</si>
  <si>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</si>
  <si>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</si>
  <si>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</si>
  <si>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</si>
  <si>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</si>
  <si>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</si>
  <si>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</si>
  <si>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</si>
  <si>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</si>
  <si>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</si>
  <si>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</si>
  <si>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</si>
  <si>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</si>
  <si>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</si>
  <si>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</si>
  <si>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</si>
  <si>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</si>
  <si>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</si>
  <si>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</si>
  <si>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</si>
  <si>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</si>
  <si>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</si>
  <si>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</si>
  <si>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</si>
  <si>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</si>
  <si>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</si>
  <si>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</si>
  <si>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</si>
  <si>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</si>
  <si>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</si>
  <si>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</si>
  <si>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</si>
  <si>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</si>
  <si>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</si>
  <si>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</si>
  <si>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</si>
  <si>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</si>
  <si>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</si>
  <si>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</si>
  <si>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</si>
  <si>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</si>
  <si>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</si>
  <si>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</si>
  <si>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</si>
  <si>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</si>
  <si>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</si>
  <si>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</si>
  <si>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</si>
  <si>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</si>
  <si>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</si>
  <si>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</si>
  <si>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</si>
  <si>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</si>
  <si>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</si>
  <si>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</si>
  <si>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</si>
  <si>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</si>
  <si>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</si>
  <si>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</si>
  <si>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</si>
  <si>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</si>
  <si>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</si>
  <si>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</si>
  <si>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</si>
  <si>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</si>
  <si>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</si>
  <si>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</si>
  <si>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</si>
  <si>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</si>
  <si>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</si>
  <si>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</si>
  <si>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</si>
  <si>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</si>
  <si>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</si>
  <si>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</si>
  <si>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</si>
  <si>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</si>
  <si>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</si>
  <si>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</si>
  <si>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</si>
  <si>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</si>
  <si>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</si>
  <si>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</si>
  <si>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</si>
  <si>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</si>
  <si>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</si>
  <si>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</si>
  <si>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</si>
  <si>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</si>
  <si>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</si>
  <si>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</si>
  <si>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</si>
  <si>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</si>
  <si>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</si>
  <si>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</si>
  <si>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</si>
  <si>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</si>
  <si>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</si>
  <si>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</si>
  <si>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</si>
  <si>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</si>
  <si>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</si>
  <si>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</si>
  <si>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</si>
  <si>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</si>
  <si>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</si>
  <si>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</si>
  <si>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</si>
  <si>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</si>
  <si>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</si>
  <si>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</si>
  <si>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</si>
  <si>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</si>
  <si>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</si>
  <si>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</si>
  <si>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</si>
  <si>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</si>
  <si>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</si>
  <si>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</si>
  <si>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</si>
  <si>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</si>
  <si>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</si>
  <si>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</si>
  <si>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</si>
  <si>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</si>
  <si>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</si>
  <si>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</si>
  <si>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</si>
  <si>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</si>
  <si>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</si>
  <si>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</si>
  <si>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</si>
  <si>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</si>
  <si>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</si>
  <si>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</si>
  <si>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</si>
  <si>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</si>
  <si>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</si>
  <si>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</si>
  <si>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</si>
  <si>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</si>
  <si>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</si>
  <si>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</si>
  <si>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</si>
  <si>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</si>
  <si>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</si>
  <si>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</si>
  <si>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</si>
  <si>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</si>
  <si>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</si>
  <si>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</si>
  <si>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</si>
  <si>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</si>
  <si>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</si>
  <si>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</si>
  <si>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</si>
  <si>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</si>
  <si>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</si>
  <si>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</si>
  <si>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</si>
  <si>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</si>
  <si>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</si>
  <si>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</si>
  <si>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</si>
  <si>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</si>
  <si>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</si>
  <si>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</si>
  <si>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</si>
  <si>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</si>
  <si>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</si>
  <si>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</si>
  <si>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</si>
  <si>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</si>
  <si>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</si>
  <si>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</si>
  <si>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</si>
  <si>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</si>
  <si>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</si>
  <si>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</si>
  <si>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</si>
  <si>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</si>
  <si>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</si>
  <si>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</si>
  <si>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</si>
  <si>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</si>
  <si>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</si>
  <si>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</si>
  <si>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</si>
  <si>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</si>
  <si>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</si>
  <si>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</si>
  <si>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</si>
  <si>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</si>
  <si>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</si>
  <si>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</si>
  <si>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</si>
  <si>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</si>
  <si>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</si>
  <si>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</si>
  <si>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</si>
  <si>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</si>
  <si>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</si>
  <si>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</si>
  <si>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</si>
  <si>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</si>
  <si>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</si>
  <si>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</si>
  <si>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</si>
  <si>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</si>
  <si>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</si>
  <si>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</si>
  <si>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</si>
  <si>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</si>
  <si>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</si>
  <si>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</si>
  <si>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</si>
  <si>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</si>
  <si>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</si>
  <si>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</si>
  <si>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</si>
  <si>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</si>
  <si>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</si>
  <si>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</si>
  <si>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</si>
  <si>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</si>
  <si>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</si>
  <si>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</si>
  <si>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</si>
  <si>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</si>
  <si>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</si>
  <si>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</si>
  <si>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</si>
  <si>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</si>
  <si>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</si>
  <si>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</si>
  <si>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</si>
  <si>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</si>
  <si>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</si>
  <si>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</si>
  <si>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</si>
  <si>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</si>
  <si>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</si>
  <si>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</si>
  <si>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</si>
  <si>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</si>
  <si>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</si>
  <si>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</si>
  <si>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</si>
  <si>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</si>
  <si>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</si>
  <si>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</si>
  <si>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</si>
  <si>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</si>
  <si>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</si>
  <si>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</si>
  <si>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</si>
  <si>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</si>
  <si>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</si>
  <si>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</si>
  <si>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</si>
  <si>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</si>
  <si>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</si>
  <si>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</si>
  <si>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</si>
  <si>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</si>
  <si>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</si>
  <si>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</si>
  <si>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</si>
  <si>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</si>
  <si>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</si>
  <si>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</si>
  <si>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</si>
  <si>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</si>
  <si>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</si>
  <si>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</si>
  <si>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</si>
  <si>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</si>
  <si>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</si>
  <si>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</si>
  <si>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</si>
  <si>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</si>
  <si>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</si>
  <si>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</si>
  <si>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</si>
  <si>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</si>
  <si>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</si>
  <si>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</si>
  <si>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</si>
  <si>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</si>
  <si>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</si>
  <si>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</si>
  <si>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</si>
  <si>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</si>
  <si>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</si>
  <si>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</si>
  <si>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</si>
  <si>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</si>
  <si>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</si>
  <si>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</si>
  <si>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</si>
  <si>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</si>
  <si>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</si>
  <si>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</si>
  <si>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</si>
  <si>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</si>
  <si>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</si>
  <si>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</si>
  <si>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</si>
  <si>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</si>
  <si>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</si>
  <si>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</si>
  <si>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</si>
  <si>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</si>
  <si>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</si>
  <si>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</si>
  <si>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</si>
  <si>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</si>
  <si>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</si>
  <si>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</si>
  <si>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</si>
  <si>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</si>
  <si>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</si>
  <si>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</si>
  <si>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</si>
  <si>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</si>
  <si>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</si>
  <si>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</si>
  <si>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</si>
  <si>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</si>
  <si>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</si>
  <si>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</si>
  <si>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</si>
  <si>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</si>
  <si>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</si>
  <si>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</si>
  <si>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</si>
  <si>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</si>
  <si>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</si>
  <si>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</si>
  <si>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</si>
  <si>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</si>
  <si>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</si>
  <si>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</si>
  <si>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</si>
  <si>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</si>
  <si>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</si>
  <si>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</si>
  <si>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</si>
  <si>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</si>
  <si>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</si>
  <si>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</si>
  <si>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</si>
  <si>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</si>
  <si>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</si>
  <si>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</si>
  <si>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</si>
  <si>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</si>
  <si>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</si>
  <si>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</si>
  <si>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</si>
  <si>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</si>
  <si>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</si>
  <si>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</si>
  <si>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</si>
  <si>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</si>
  <si>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</si>
  <si>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</si>
  <si>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</si>
  <si>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</si>
  <si>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</si>
  <si>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</si>
  <si>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</si>
  <si>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</si>
  <si>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</si>
  <si>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</si>
  <si>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</si>
  <si>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</si>
  <si>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</si>
  <si>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</si>
  <si>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</si>
  <si>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</si>
  <si>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</si>
  <si>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</si>
  <si>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</si>
  <si>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</si>
  <si>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</si>
  <si>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</si>
  <si>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</si>
  <si>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</si>
  <si>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</si>
  <si>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</si>
  <si>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</si>
  <si>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</si>
  <si>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</si>
  <si>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</si>
  <si>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</si>
  <si>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</si>
  <si>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</si>
  <si>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</si>
  <si>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</si>
  <si>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</si>
  <si>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</si>
  <si>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</si>
  <si>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</si>
  <si>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</si>
  <si>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</si>
  <si>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</si>
  <si>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</si>
  <si>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</si>
  <si>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</si>
  <si>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</si>
  <si>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</si>
  <si>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</si>
  <si>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</si>
  <si>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</si>
  <si>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</si>
  <si>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</si>
  <si>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</si>
  <si>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</si>
  <si>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</si>
  <si>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</si>
  <si>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</si>
  <si>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</si>
  <si>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</si>
  <si>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</si>
  <si>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</si>
  <si>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</si>
  <si>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</si>
  <si>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</si>
  <si>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</si>
  <si>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</si>
  <si>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</si>
  <si>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</si>
  <si>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</si>
  <si>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</si>
  <si>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</si>
  <si>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</si>
  <si>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</si>
  <si>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</si>
  <si>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</si>
  <si>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</si>
  <si>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</si>
  <si>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</si>
  <si>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</si>
  <si>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</si>
  <si>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</si>
  <si>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</si>
  <si>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</si>
  <si>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</si>
  <si>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</si>
  <si>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</si>
  <si>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</si>
  <si>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</si>
  <si>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</si>
  <si>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</si>
  <si>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</si>
  <si>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</si>
  <si>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</si>
  <si>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</si>
  <si>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</si>
  <si>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</si>
  <si>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</si>
  <si>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</si>
  <si>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</si>
  <si>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</si>
  <si>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</si>
  <si>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</si>
  <si>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</si>
  <si>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</si>
  <si>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</si>
  <si>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</si>
  <si>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</si>
  <si>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</si>
  <si>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</si>
  <si>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</si>
  <si>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</si>
  <si>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</si>
  <si>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</si>
  <si>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</si>
  <si>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</si>
  <si>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</si>
  <si>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</si>
  <si>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</si>
  <si>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</si>
  <si>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</si>
  <si>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</si>
  <si>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</si>
  <si>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</si>
  <si>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</si>
  <si>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</si>
  <si>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</si>
  <si>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</si>
  <si>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</si>
  <si>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</si>
  <si>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</si>
  <si>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</si>
  <si>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</si>
  <si>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</si>
  <si>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</si>
  <si>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</si>
  <si>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</si>
  <si>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</si>
  <si>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</si>
  <si>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</si>
  <si>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</si>
  <si>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</si>
  <si>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</si>
  <si>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</si>
  <si>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</si>
  <si>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</si>
  <si>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</si>
  <si>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</si>
  <si>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</si>
  <si>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</si>
  <si>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</si>
  <si>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</si>
  <si>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</si>
  <si>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</si>
  <si>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</si>
  <si>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</si>
  <si>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</si>
  <si>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</si>
  <si>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</si>
  <si>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</si>
  <si>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</si>
  <si>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</si>
  <si>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</si>
  <si>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</si>
  <si>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</si>
  <si>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</si>
  <si>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</si>
  <si>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</si>
  <si>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</si>
  <si>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</si>
  <si>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</si>
  <si>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</si>
  <si>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</si>
  <si>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</si>
  <si>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</si>
  <si>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</si>
  <si>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</si>
  <si>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</si>
  <si>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</si>
  <si>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</si>
  <si>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</si>
  <si>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</si>
  <si>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</si>
  <si>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</si>
  <si>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</si>
  <si>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</si>
  <si>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</si>
  <si>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</si>
  <si>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</si>
  <si>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</si>
  <si>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</si>
  <si>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</si>
  <si>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</si>
  <si>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</si>
  <si>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</si>
  <si>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</si>
  <si>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</si>
  <si>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</si>
  <si>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</si>
  <si>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</si>
  <si>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</si>
  <si>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</si>
  <si>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</si>
  <si>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</si>
  <si>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</si>
  <si>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</si>
  <si>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</si>
  <si>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</si>
  <si>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</si>
  <si>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</si>
  <si>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</si>
  <si>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</si>
  <si>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</si>
  <si>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</si>
  <si>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</si>
  <si>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</si>
  <si>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</si>
  <si>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</si>
  <si>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</si>
  <si>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</si>
  <si>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</si>
  <si>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</si>
  <si>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</si>
  <si>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</si>
  <si>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</si>
  <si>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</si>
  <si>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</si>
  <si>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</si>
  <si>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</si>
  <si>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</si>
  <si>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</si>
  <si>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</si>
  <si>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</si>
  <si>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</si>
  <si>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</si>
  <si>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</si>
  <si>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</si>
  <si>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</si>
  <si>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</si>
  <si>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</si>
  <si>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</si>
  <si>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</si>
  <si>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</si>
  <si>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</si>
  <si>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</si>
  <si>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</si>
  <si>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</si>
  <si>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</si>
  <si>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</si>
  <si>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</si>
  <si>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</si>
  <si>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</si>
  <si>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</si>
  <si>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</si>
  <si>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</si>
  <si>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</si>
  <si>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</si>
  <si>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</si>
  <si>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</si>
  <si>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</si>
  <si>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</si>
  <si>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</si>
  <si>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</si>
  <si>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</si>
  <si>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</si>
  <si>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</si>
  <si>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</si>
  <si>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</si>
  <si>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</si>
  <si>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</si>
  <si>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</si>
  <si>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</si>
  <si>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</si>
  <si>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</si>
  <si>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</si>
  <si>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</si>
  <si>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</si>
  <si>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</si>
  <si>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</si>
  <si>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</si>
  <si>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</si>
  <si>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</si>
  <si>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</si>
  <si>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</si>
  <si>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</si>
  <si>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</si>
  <si>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</si>
  <si>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</si>
  <si>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</si>
  <si>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</si>
  <si>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</si>
  <si>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</si>
  <si>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</si>
  <si>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</si>
  <si>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</si>
  <si>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</si>
  <si>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</si>
  <si>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</si>
  <si>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</si>
  <si>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</si>
  <si>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</si>
  <si>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</si>
  <si>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</si>
  <si>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</si>
  <si>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</si>
  <si>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</si>
  <si>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</si>
  <si>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</si>
  <si>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</si>
  <si>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</si>
  <si>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</si>
  <si>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</si>
  <si>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</si>
  <si>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</si>
  <si>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</si>
  <si>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</si>
  <si>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</si>
  <si>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</si>
  <si>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</si>
  <si>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</si>
  <si>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</si>
  <si>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</si>
  <si>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</si>
  <si>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</si>
  <si>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</si>
  <si>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</si>
  <si>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</si>
  <si>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</si>
  <si>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</si>
  <si>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</si>
  <si>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</si>
  <si>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</si>
  <si>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</si>
  <si>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</si>
  <si>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</si>
  <si>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</si>
  <si>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</si>
  <si>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</si>
  <si>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</si>
  <si>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</si>
  <si>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</si>
  <si>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</si>
  <si>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</si>
  <si>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</si>
  <si>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</si>
  <si>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</si>
  <si>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</si>
  <si>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</si>
  <si>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</si>
  <si>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</si>
  <si>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</si>
  <si>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</si>
  <si>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</si>
  <si>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</si>
  <si>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</si>
  <si>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</si>
  <si>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</si>
  <si>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</si>
  <si>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</si>
  <si>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</si>
  <si>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</si>
  <si>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</si>
  <si>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</si>
  <si>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</si>
  <si>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</si>
  <si>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</si>
  <si>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</si>
  <si>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</si>
  <si>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</si>
  <si>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</si>
  <si>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</si>
  <si>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</si>
  <si>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</si>
  <si>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</si>
  <si>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</si>
  <si>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</si>
  <si>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</si>
  <si>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</si>
  <si>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</si>
  <si>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</si>
  <si>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</si>
  <si>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</si>
  <si>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</si>
  <si>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</si>
  <si>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</si>
  <si>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</si>
  <si>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</si>
  <si>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</si>
  <si>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</si>
  <si>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</si>
  <si>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</si>
  <si>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</si>
  <si>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</si>
  <si>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</si>
  <si>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</si>
  <si>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</si>
  <si>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</si>
  <si>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</si>
  <si>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</si>
  <si>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</si>
  <si>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</si>
  <si>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</si>
  <si>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</si>
  <si>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</si>
  <si>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</si>
  <si>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</si>
  <si>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</si>
  <si>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</si>
  <si>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</si>
  <si>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</si>
  <si>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</si>
  <si>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</si>
  <si>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</si>
  <si>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</si>
  <si>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</si>
  <si>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</si>
  <si>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</si>
  <si>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</si>
  <si>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</si>
  <si>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</si>
  <si>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</si>
  <si>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</si>
  <si>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</si>
  <si>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</si>
  <si>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</si>
  <si>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</si>
  <si>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</si>
  <si>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</si>
  <si>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</si>
  <si>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</si>
  <si>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</si>
  <si>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</si>
  <si>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</si>
  <si>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</si>
  <si>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</si>
  <si>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</si>
  <si>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</si>
  <si>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</si>
  <si>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</si>
  <si>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</si>
  <si>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</si>
  <si>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</si>
  <si>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</si>
  <si>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</si>
  <si>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</si>
  <si>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</si>
  <si>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</si>
  <si>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</si>
  <si>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</si>
  <si>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</si>
  <si>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</si>
  <si>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</si>
  <si>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</si>
  <si>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</si>
  <si>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</si>
  <si>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</si>
  <si>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</si>
  <si>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</si>
  <si>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</si>
  <si>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</si>
  <si>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</si>
  <si>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</si>
  <si>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</si>
  <si>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</si>
  <si>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</si>
  <si>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</si>
  <si>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</si>
  <si>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</si>
  <si>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</si>
  <si>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</si>
  <si>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</si>
  <si>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</si>
  <si>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</si>
  <si>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</si>
  <si>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</si>
  <si>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</si>
  <si>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</si>
  <si>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</si>
  <si>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</si>
  <si>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</si>
  <si>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</si>
  <si>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</si>
  <si>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</si>
  <si>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</si>
  <si>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</si>
  <si>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</si>
  <si>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</si>
  <si>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</si>
  <si>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</si>
  <si>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</si>
  <si>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</si>
  <si>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</si>
  <si>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</si>
  <si>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</si>
  <si>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</si>
  <si>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</si>
  <si>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</si>
  <si>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</si>
  <si>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</si>
  <si>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</si>
  <si>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</si>
  <si>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</si>
  <si>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</si>
  <si>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</si>
  <si>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</si>
  <si>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</si>
  <si>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</si>
  <si>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</si>
  <si>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</si>
  <si>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</si>
  <si>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</si>
  <si>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</si>
  <si>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</si>
  <si>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</si>
  <si>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</si>
  <si>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</si>
  <si>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</si>
  <si>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</si>
  <si>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</si>
  <si>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</si>
  <si>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</si>
  <si>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</si>
  <si>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</si>
  <si>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</si>
  <si>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</si>
  <si>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</si>
  <si>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</si>
  <si>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</si>
  <si>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</si>
  <si>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</si>
  <si>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</si>
  <si>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</si>
  <si>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</si>
  <si>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</si>
  <si>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</si>
  <si>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</si>
  <si>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</si>
  <si>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</si>
  <si>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</si>
  <si>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</si>
  <si>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</si>
  <si>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</si>
  <si>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</si>
  <si>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</si>
  <si>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</si>
  <si>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</si>
  <si>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</si>
  <si>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</si>
  <si>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</si>
  <si>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</si>
  <si>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</si>
  <si>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</si>
  <si>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</si>
  <si>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</si>
  <si>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</si>
  <si>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</si>
  <si>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</si>
  <si>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</si>
  <si>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</si>
  <si>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</si>
  <si>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</si>
  <si>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</si>
  <si>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</si>
  <si>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</si>
  <si>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</si>
  <si>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</si>
  <si>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</si>
  <si>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</si>
  <si>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</si>
  <si>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</si>
  <si>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</si>
  <si>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</si>
  <si>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</si>
  <si>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</si>
  <si>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</si>
  <si>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</si>
  <si>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</si>
  <si>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</si>
  <si>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</si>
  <si>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</si>
  <si>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</si>
  <si>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</si>
  <si>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</si>
  <si>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</si>
  <si>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</si>
  <si>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</si>
  <si>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</si>
  <si>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</si>
  <si>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</si>
  <si>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</si>
  <si>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</si>
  <si>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</si>
  <si>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</si>
  <si>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</si>
  <si>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</si>
  <si>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</si>
  <si>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</si>
  <si>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</si>
  <si>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</si>
  <si>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</si>
  <si>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</si>
  <si>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</si>
  <si>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</si>
  <si>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</si>
  <si>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</si>
  <si>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</si>
  <si>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</si>
  <si>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</si>
  <si>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</si>
  <si>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</si>
  <si>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</si>
  <si>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</si>
  <si>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</si>
  <si>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</si>
  <si>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</si>
  <si>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</si>
  <si>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</si>
  <si>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</si>
  <si>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</si>
  <si>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</si>
  <si>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</si>
  <si>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</si>
  <si>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</si>
  <si>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</si>
  <si>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</si>
  <si>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</si>
  <si>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</si>
  <si>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</si>
  <si>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</si>
  <si>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</si>
  <si>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</si>
  <si>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</si>
  <si>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</si>
  <si>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</si>
  <si>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</si>
  <si>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</si>
  <si>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</si>
  <si>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</si>
  <si>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</si>
  <si>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</si>
  <si>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</si>
  <si>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</si>
  <si>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</si>
  <si>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</si>
  <si>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</si>
  <si>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</si>
  <si>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</si>
  <si>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</si>
  <si>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</si>
  <si>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</si>
  <si>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</si>
  <si>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</si>
  <si>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</si>
  <si>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</si>
  <si>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</si>
  <si>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</si>
  <si>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</si>
  <si>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</si>
  <si>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</si>
  <si>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</si>
  <si>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</si>
  <si>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</si>
  <si>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</si>
  <si>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</si>
  <si>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</si>
  <si>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</si>
  <si>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</si>
  <si>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</si>
  <si>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</si>
  <si>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</si>
  <si>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</si>
  <si>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</si>
  <si>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</si>
  <si>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</si>
  <si>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</si>
  <si>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</si>
  <si>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</si>
  <si>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</si>
  <si>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</si>
  <si>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</si>
  <si>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</si>
  <si>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</si>
  <si>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</si>
  <si>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</si>
  <si>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</si>
  <si>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</si>
  <si>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</si>
  <si>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</si>
  <si>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</si>
  <si>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</si>
  <si>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</si>
  <si>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</si>
  <si>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</si>
  <si>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</si>
  <si>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</si>
  <si>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</si>
  <si>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</si>
  <si>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</si>
  <si>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</si>
  <si>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</si>
  <si>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</si>
  <si>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</si>
  <si>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</si>
  <si>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</si>
  <si>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</si>
  <si>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</si>
  <si>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</si>
  <si>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</si>
  <si>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</si>
  <si>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</si>
  <si>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</si>
  <si>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</si>
  <si>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</si>
  <si>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</si>
  <si>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</si>
  <si>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</si>
  <si>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</si>
  <si>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</si>
  <si>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</si>
  <si>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</si>
  <si>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</si>
  <si>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</si>
  <si>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</si>
  <si>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</si>
  <si>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</si>
  <si>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</si>
  <si>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</si>
  <si>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</si>
  <si>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</si>
  <si>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</si>
  <si>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</si>
  <si>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</si>
  <si>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</si>
  <si>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</si>
  <si>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</si>
  <si>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</si>
  <si>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</si>
  <si>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</si>
  <si>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</si>
  <si>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</si>
  <si>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</si>
  <si>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</si>
  <si>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</si>
  <si>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</si>
  <si>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</si>
  <si>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</si>
  <si>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</si>
  <si>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</si>
  <si>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</si>
  <si>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</si>
  <si>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</si>
  <si>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</si>
  <si>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</si>
  <si>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</si>
  <si>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</si>
  <si>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</si>
  <si>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</si>
  <si>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</si>
  <si>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</si>
  <si>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</si>
  <si>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</si>
  <si>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</si>
  <si>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</si>
  <si>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</si>
  <si>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</si>
  <si>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</si>
  <si>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</si>
  <si>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</si>
  <si>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</si>
  <si>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</si>
  <si>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</si>
  <si>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</si>
  <si>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</si>
  <si>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</si>
  <si>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</si>
  <si>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</si>
  <si>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</si>
  <si>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</si>
  <si>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</si>
  <si>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</si>
  <si>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</si>
  <si>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</si>
  <si>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</si>
  <si>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</si>
  <si>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</si>
  <si>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</si>
  <si>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</si>
  <si>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</si>
  <si>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</si>
  <si>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</si>
  <si>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</si>
  <si>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</si>
  <si>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</si>
  <si>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</si>
  <si>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</si>
  <si>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</si>
  <si>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</si>
  <si>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</si>
  <si>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</si>
  <si>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</si>
  <si>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</si>
  <si>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</si>
  <si>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</si>
  <si>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</si>
  <si>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</si>
  <si>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</si>
  <si>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</si>
  <si>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</si>
  <si>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</si>
  <si>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</si>
  <si>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</si>
  <si>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</si>
  <si>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</si>
  <si>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</si>
  <si>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</si>
  <si>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</si>
  <si>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</si>
  <si>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</si>
  <si>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</si>
  <si>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</si>
  <si>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</si>
  <si>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</si>
  <si>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</si>
  <si>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</si>
  <si>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</si>
  <si>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</si>
  <si>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</si>
  <si>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</si>
  <si>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</si>
  <si>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</si>
  <si>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</si>
  <si>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</si>
  <si>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</si>
  <si>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</si>
  <si>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</si>
  <si>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</si>
  <si>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</si>
  <si>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</si>
  <si>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</si>
  <si>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</si>
  <si>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</si>
  <si>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</si>
  <si>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</si>
  <si>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</si>
  <si>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</si>
  <si>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</si>
  <si>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</si>
  <si>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</si>
  <si>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</si>
  <si>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</si>
  <si>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</si>
  <si>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</si>
  <si>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</si>
  <si>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</si>
  <si>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</si>
  <si>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</si>
  <si>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</si>
  <si>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</si>
  <si>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</si>
  <si>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</si>
  <si>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</si>
  <si>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</si>
  <si>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</si>
  <si>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</si>
  <si>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</si>
  <si>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</si>
  <si>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</si>
  <si>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</si>
  <si>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</si>
  <si>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</si>
  <si>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</si>
  <si>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</si>
  <si>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</si>
  <si>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</si>
  <si>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</si>
  <si>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</si>
  <si>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</si>
  <si>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</si>
  <si>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</si>
  <si>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</si>
  <si>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</si>
  <si>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</si>
  <si>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</si>
  <si>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</si>
  <si>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</si>
  <si>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</si>
  <si>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</si>
  <si>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</si>
  <si>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</si>
  <si>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</si>
  <si>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</si>
  <si>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</si>
  <si>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</si>
  <si>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</si>
  <si>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</si>
  <si>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</si>
  <si>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</si>
  <si>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</si>
  <si>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</si>
  <si>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</si>
  <si>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</si>
  <si>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</si>
  <si>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</si>
  <si>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</si>
  <si>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</si>
  <si>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</si>
  <si>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</si>
  <si>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</si>
  <si>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</si>
  <si>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</si>
  <si>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</si>
  <si>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</si>
  <si>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</si>
  <si>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</si>
  <si>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</si>
  <si>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</si>
  <si>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</si>
  <si>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</si>
  <si>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</si>
  <si>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</si>
  <si>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</si>
  <si>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</si>
  <si>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</si>
  <si>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</si>
  <si>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</si>
  <si>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</si>
  <si>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</si>
  <si>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</si>
  <si>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</si>
  <si>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</si>
  <si>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</si>
  <si>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</si>
  <si>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</si>
  <si>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</si>
  <si>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</si>
  <si>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</si>
  <si>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</si>
  <si>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</si>
  <si>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</si>
  <si>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</si>
  <si>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</si>
  <si>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</si>
  <si>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</si>
  <si>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</si>
  <si>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</si>
  <si>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</si>
  <si>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</si>
  <si>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</si>
  <si>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</si>
  <si>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</si>
  <si>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</si>
  <si>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</si>
  <si>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</si>
  <si>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</si>
  <si>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</si>
  <si>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</si>
  <si>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</si>
  <si>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</si>
  <si>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</si>
  <si>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</si>
  <si>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</si>
  <si>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</si>
  <si>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</si>
  <si>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</si>
  <si>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</si>
  <si>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</si>
  <si>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</si>
  <si>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</si>
  <si>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</si>
  <si>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</si>
  <si>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</si>
  <si>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</si>
  <si>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</si>
  <si>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</si>
  <si>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</si>
  <si>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</si>
  <si>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</si>
  <si>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</si>
  <si>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</si>
  <si>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</si>
  <si>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</si>
  <si>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</si>
  <si>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</si>
  <si>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</si>
  <si>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</si>
  <si>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</si>
  <si>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</si>
  <si>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</si>
  <si>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</si>
  <si>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</si>
  <si>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</si>
  <si>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</si>
  <si>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</si>
  <si>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</si>
  <si>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</si>
  <si>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</si>
  <si>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</si>
  <si>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</si>
  <si>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</si>
  <si>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</si>
  <si>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</si>
  <si>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</si>
  <si>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</si>
  <si>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</si>
  <si>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</si>
  <si>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</si>
  <si>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</si>
  <si>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</si>
  <si>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</si>
  <si>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</si>
  <si>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</si>
  <si>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</si>
  <si>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</si>
  <si>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</si>
  <si>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</si>
  <si>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</si>
  <si>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</si>
  <si>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</si>
  <si>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</si>
  <si>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</si>
  <si>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</si>
  <si>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</si>
  <si>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</si>
  <si>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</si>
  <si>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</si>
  <si>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</si>
  <si>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</si>
  <si>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</si>
  <si>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</si>
  <si>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</si>
  <si>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</si>
  <si>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</si>
  <si>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</si>
  <si>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</si>
  <si>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</si>
  <si>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</si>
  <si>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</si>
  <si>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</si>
  <si>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</si>
  <si>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</si>
  <si>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</si>
  <si>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</si>
  <si>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</si>
  <si>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</si>
  <si>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</si>
  <si>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</si>
  <si>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</si>
  <si>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</si>
  <si>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</si>
  <si>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</si>
  <si>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</si>
  <si>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</si>
  <si>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</si>
  <si>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</si>
  <si>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</si>
  <si>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</si>
  <si>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</si>
  <si>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</si>
  <si>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</si>
  <si>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</si>
  <si>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</si>
  <si>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</si>
  <si>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</si>
  <si>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</si>
  <si>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</si>
  <si>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</si>
  <si>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</si>
  <si>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</si>
  <si>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</si>
  <si>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</si>
  <si>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</si>
  <si>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</si>
  <si>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</si>
  <si>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</si>
  <si>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</si>
  <si>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</si>
  <si>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</si>
  <si>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</si>
  <si>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</si>
  <si>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</si>
  <si>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</si>
  <si>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</si>
  <si>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</si>
  <si>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</si>
  <si>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</si>
  <si>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</si>
  <si>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</si>
  <si>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</si>
  <si>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</si>
  <si>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</si>
  <si>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</si>
  <si>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</si>
  <si>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</si>
  <si>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</si>
  <si>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</si>
  <si>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</si>
  <si>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</si>
  <si>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</si>
  <si>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</si>
  <si>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</si>
  <si>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</si>
  <si>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</si>
  <si>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</si>
  <si>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</si>
  <si>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</si>
  <si>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</si>
  <si>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</si>
  <si>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</si>
  <si>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</si>
  <si>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</si>
  <si>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</si>
  <si>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</si>
  <si>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</si>
  <si>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</si>
  <si>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</si>
  <si>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</si>
  <si>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</si>
  <si>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</si>
  <si>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</si>
  <si>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</si>
  <si>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</si>
  <si>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</si>
  <si>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</si>
  <si>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</si>
  <si>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</si>
  <si>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</si>
  <si>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</si>
  <si>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</si>
  <si>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</si>
  <si>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</si>
  <si>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</si>
  <si>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</si>
  <si>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</si>
  <si>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</si>
  <si>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</si>
  <si>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</si>
  <si>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</si>
  <si>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</si>
  <si>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</si>
  <si>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</si>
  <si>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</si>
  <si>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</si>
  <si>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</si>
  <si>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</si>
  <si>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</si>
  <si>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</si>
  <si>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</si>
  <si>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</si>
  <si>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</si>
  <si>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</si>
  <si>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</si>
  <si>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</si>
  <si>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</si>
  <si>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</si>
  <si>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</si>
  <si>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</si>
  <si>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</si>
  <si>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</si>
  <si>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</si>
  <si>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</si>
  <si>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</si>
  <si>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</si>
  <si>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</si>
  <si>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</si>
  <si>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</si>
  <si>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</si>
  <si>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</si>
  <si>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</si>
  <si>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</si>
  <si>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</si>
  <si>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</si>
  <si>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</si>
  <si>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</si>
  <si>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</si>
  <si>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</si>
  <si>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</si>
  <si>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</si>
  <si>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</si>
  <si>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</si>
  <si>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</si>
  <si>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</si>
  <si>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</si>
  <si>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</si>
  <si>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</si>
  <si>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</si>
  <si>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</si>
  <si>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</si>
  <si>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</si>
  <si>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</si>
  <si>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</si>
  <si>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</si>
  <si>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</si>
  <si>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</si>
  <si>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</si>
  <si>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</si>
  <si>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</si>
  <si>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</si>
  <si>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</si>
  <si>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</si>
  <si>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</si>
  <si>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</si>
  <si>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</si>
  <si>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</si>
  <si>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</si>
  <si>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</si>
  <si>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</si>
  <si>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</si>
  <si>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</si>
  <si>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</si>
  <si>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</si>
  <si>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</si>
  <si>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</si>
  <si>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</si>
  <si>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</si>
  <si>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</si>
  <si>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</si>
  <si>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</si>
  <si>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</si>
  <si>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</si>
  <si>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</si>
  <si>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</si>
  <si>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</si>
  <si>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</si>
  <si>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</si>
  <si>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</si>
  <si>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</si>
  <si>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</si>
  <si>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</si>
  <si>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</si>
  <si>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</si>
  <si>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</si>
  <si>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</si>
  <si>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</si>
  <si>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</si>
  <si>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</si>
  <si>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</si>
  <si>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</si>
  <si>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</si>
  <si>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</si>
  <si>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</si>
  <si>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</si>
  <si>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</si>
  <si>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</si>
  <si>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</si>
  <si>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</si>
  <si>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</si>
  <si>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</si>
  <si>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</si>
  <si>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</si>
  <si>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</si>
  <si>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</si>
  <si>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</si>
  <si>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</si>
  <si>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</si>
  <si>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</si>
  <si>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</si>
  <si>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</si>
  <si>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</si>
  <si>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</si>
  <si>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</si>
  <si>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</si>
  <si>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</si>
  <si>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</si>
  <si>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</si>
  <si>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</si>
  <si>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</si>
  <si>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</si>
  <si>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</si>
  <si>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</si>
  <si>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</si>
  <si>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</si>
  <si>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</si>
  <si>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</si>
  <si>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</si>
  <si>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</si>
  <si>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</si>
  <si>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</si>
  <si>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</si>
  <si>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</si>
  <si>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</si>
  <si>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</si>
  <si>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</si>
  <si>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</si>
  <si>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</si>
  <si>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</si>
  <si>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</si>
  <si>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</si>
  <si>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</si>
  <si>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</si>
  <si>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</si>
  <si>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</si>
  <si>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</si>
  <si>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</si>
  <si>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</si>
  <si>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</si>
  <si>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</si>
  <si>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</si>
  <si>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</si>
  <si>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</si>
  <si>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</si>
  <si>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</si>
  <si>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</si>
  <si>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</si>
  <si>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</si>
  <si>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</si>
  <si>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</si>
  <si>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</si>
  <si>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</si>
  <si>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</si>
  <si>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</si>
  <si>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</si>
  <si>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</si>
  <si>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</si>
  <si>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</si>
  <si>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</si>
  <si>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</si>
  <si>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</si>
  <si>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</si>
  <si>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</si>
  <si>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</si>
  <si>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</si>
  <si>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</si>
  <si>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</si>
  <si>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</si>
  <si>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</si>
  <si>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</si>
  <si>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</si>
  <si>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</si>
  <si>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</si>
  <si>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</si>
  <si>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</si>
  <si>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</si>
  <si>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</si>
  <si>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</si>
  <si>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</si>
  <si>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</si>
  <si>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</si>
  <si>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</si>
  <si>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</si>
  <si>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</si>
  <si>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</si>
  <si>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</si>
  <si>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</si>
  <si>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</si>
  <si>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</si>
  <si>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</si>
  <si>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</si>
  <si>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</si>
  <si>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</si>
  <si>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</si>
  <si>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</si>
  <si>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</si>
  <si>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</si>
  <si>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</si>
  <si>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</si>
  <si>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</si>
  <si>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</si>
  <si>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</si>
  <si>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</si>
  <si>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</si>
  <si>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</si>
  <si>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</si>
  <si>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</si>
  <si>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</si>
  <si>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</si>
  <si>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</si>
  <si>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</si>
  <si>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</si>
  <si>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</si>
  <si>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</si>
  <si>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</si>
  <si>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</si>
  <si>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</si>
  <si>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</si>
  <si>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</si>
  <si>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</si>
  <si>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</si>
  <si>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</si>
  <si>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</si>
  <si>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</si>
  <si>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</si>
  <si>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</si>
  <si>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</si>
  <si>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</si>
  <si>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</si>
  <si>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</si>
  <si>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</si>
  <si>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</si>
  <si>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</si>
  <si>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</si>
  <si>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</si>
  <si>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</si>
  <si>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</si>
  <si>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</si>
  <si>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</si>
  <si>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</si>
  <si>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</si>
  <si>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</si>
  <si>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</si>
  <si>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</si>
  <si>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</si>
  <si>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</si>
  <si>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</si>
  <si>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</si>
  <si>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</si>
  <si>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</si>
  <si>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</si>
  <si>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</si>
  <si>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</si>
  <si>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</si>
  <si>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</si>
  <si>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</si>
  <si>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</si>
  <si>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</si>
  <si>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</si>
  <si>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</si>
  <si>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</si>
  <si>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</si>
  <si>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</si>
  <si>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</si>
  <si>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</si>
  <si>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</si>
  <si>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</si>
  <si>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</si>
  <si>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</si>
  <si>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</si>
  <si>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</si>
  <si>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</si>
  <si>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</si>
  <si>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</si>
  <si>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</si>
  <si>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</si>
  <si>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</si>
  <si>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</si>
  <si>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</si>
  <si>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</si>
  <si>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</si>
  <si>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</si>
  <si>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</si>
  <si>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</si>
  <si>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</si>
  <si>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</si>
  <si>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</si>
  <si>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</si>
  <si>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</si>
  <si>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</si>
  <si>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</si>
  <si>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</si>
  <si>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</si>
  <si>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</si>
  <si>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</si>
  <si>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</si>
  <si>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</si>
  <si>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</si>
  <si>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</si>
  <si>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</si>
  <si>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</si>
  <si>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</si>
  <si>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</si>
  <si>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</si>
  <si>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</si>
  <si>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</si>
  <si>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</si>
  <si>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</si>
  <si>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</si>
  <si>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</si>
  <si>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</si>
  <si>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</si>
  <si>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</si>
  <si>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</si>
  <si>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</si>
  <si>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</si>
  <si>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</si>
  <si>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</si>
  <si>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</si>
  <si>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</si>
  <si>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</si>
  <si>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</si>
  <si>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</si>
  <si>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</si>
  <si>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</si>
  <si>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</si>
  <si>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</si>
  <si>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</si>
  <si>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</si>
  <si>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</si>
  <si>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</si>
  <si>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</si>
  <si>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</si>
  <si>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</si>
  <si>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</si>
  <si>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</si>
  <si>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</si>
  <si>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</si>
  <si>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</si>
  <si>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</si>
  <si>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</si>
  <si>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</si>
  <si>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</si>
  <si>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</si>
  <si>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</si>
  <si>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</si>
  <si>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</si>
  <si>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</si>
  <si>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</si>
  <si>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</si>
  <si>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</si>
  <si>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</si>
  <si>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</si>
  <si>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</si>
  <si>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</si>
  <si>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</si>
  <si>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</si>
  <si>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</si>
  <si>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</si>
  <si>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</si>
  <si>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</si>
  <si>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</si>
  <si>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</si>
  <si>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</si>
  <si>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</si>
  <si>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</si>
  <si>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</si>
  <si>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</si>
  <si>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</si>
  <si>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</si>
  <si>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</si>
  <si>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</si>
  <si>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</si>
  <si>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</si>
  <si>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</si>
  <si>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</si>
  <si>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</si>
  <si>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</si>
  <si>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</si>
  <si>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</si>
  <si>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</si>
  <si>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</si>
  <si>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</si>
  <si>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</si>
  <si>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</si>
  <si>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</si>
  <si>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</si>
  <si>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</si>
  <si>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</si>
  <si>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</si>
  <si>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</si>
  <si>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</si>
  <si>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</si>
  <si>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</si>
  <si>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</si>
  <si>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</si>
  <si>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</si>
  <si>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</si>
  <si>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</si>
  <si>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</si>
  <si>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</si>
  <si>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</si>
  <si>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</si>
  <si>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</si>
  <si>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</si>
  <si>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</si>
  <si>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</si>
  <si>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</si>
  <si>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</si>
  <si>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</si>
  <si>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</si>
  <si>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</si>
  <si>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</si>
  <si>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</si>
  <si>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</si>
  <si>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</si>
  <si>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</si>
  <si>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</si>
  <si>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</si>
  <si>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</si>
  <si>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</si>
  <si>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</si>
  <si>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</si>
  <si>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</si>
  <si>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</si>
  <si>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</si>
  <si>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</si>
  <si>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</si>
  <si>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</si>
  <si>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</si>
  <si>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</si>
  <si>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</si>
  <si>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</si>
  <si>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</si>
  <si>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</si>
  <si>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</si>
  <si>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</si>
  <si>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</si>
  <si>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</si>
  <si>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</si>
  <si>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</si>
  <si>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</si>
  <si>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</si>
  <si>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</si>
  <si>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</si>
  <si>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</si>
  <si>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</si>
  <si>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</si>
  <si>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</si>
  <si>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</si>
  <si>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</si>
  <si>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</si>
  <si>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</si>
  <si>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</si>
  <si>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</si>
  <si>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</si>
  <si>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</si>
  <si>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</si>
  <si>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</si>
  <si>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</si>
  <si>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</si>
  <si>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</si>
  <si>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</si>
  <si>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</si>
  <si>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</si>
  <si>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</si>
  <si>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</si>
  <si>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</si>
  <si>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</si>
  <si>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</si>
  <si>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</si>
  <si>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</si>
  <si>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</si>
  <si>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</si>
  <si>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</si>
  <si>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</si>
  <si>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</si>
  <si>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</si>
  <si>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</si>
  <si>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</si>
  <si>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</si>
  <si>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</si>
  <si>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</si>
  <si>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</si>
  <si>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</si>
  <si>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</si>
  <si>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</si>
  <si>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</si>
  <si>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</si>
  <si>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</si>
  <si>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</si>
  <si>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</si>
  <si>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</si>
  <si>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</si>
  <si>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</si>
  <si>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</si>
  <si>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</si>
  <si>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</si>
  <si>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</si>
  <si>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</si>
  <si>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</si>
  <si>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</si>
  <si>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</si>
  <si>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</si>
  <si>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</si>
  <si>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</si>
  <si>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</si>
  <si>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</si>
  <si>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</si>
  <si>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</si>
  <si>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</si>
  <si>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</si>
  <si>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</si>
  <si>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</si>
  <si>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</si>
  <si>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</si>
  <si>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</si>
  <si>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</si>
  <si>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</si>
  <si>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</si>
  <si>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</si>
  <si>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</si>
  <si>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</si>
  <si>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</si>
  <si>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</si>
  <si>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</si>
  <si>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</si>
  <si>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</si>
  <si>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</si>
  <si>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</si>
  <si>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</si>
  <si>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</si>
  <si>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</si>
  <si>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</si>
  <si>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</si>
  <si>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</si>
  <si>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</si>
  <si>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</si>
  <si>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</si>
  <si>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</si>
  <si>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</si>
  <si>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</si>
  <si>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</si>
  <si>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</si>
  <si>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</si>
  <si>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</si>
  <si>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</si>
  <si>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</si>
  <si>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</si>
  <si>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</si>
  <si>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</si>
  <si>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</si>
  <si>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</si>
  <si>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</si>
  <si>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</si>
  <si>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</si>
  <si>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</si>
  <si>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</si>
  <si>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</si>
  <si>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</si>
  <si>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</si>
  <si>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</si>
  <si>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</si>
  <si>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</si>
  <si>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</si>
  <si>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</si>
  <si>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</si>
  <si>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</si>
  <si>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</si>
  <si>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</si>
  <si>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</si>
  <si>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</si>
  <si>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</si>
  <si>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</si>
  <si>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</si>
  <si>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</si>
  <si>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</si>
  <si>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</si>
  <si>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</si>
  <si>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</si>
  <si>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</si>
  <si>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</si>
  <si>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</si>
  <si>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</si>
  <si>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</si>
  <si>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</si>
  <si>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</si>
  <si>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</si>
  <si>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</si>
  <si>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</si>
  <si>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</si>
  <si>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</si>
  <si>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</si>
  <si>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</si>
  <si>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</si>
  <si>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</si>
  <si>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</si>
  <si>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</si>
  <si>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</si>
  <si>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</si>
  <si>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</si>
  <si>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</si>
  <si>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</si>
  <si>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</si>
  <si>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</si>
  <si>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</si>
  <si>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</si>
  <si>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</si>
  <si>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</si>
  <si>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</si>
  <si>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</si>
  <si>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</si>
  <si>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</si>
  <si>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</si>
  <si>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</si>
  <si>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</si>
  <si>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</si>
  <si>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</si>
  <si>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</si>
  <si>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</si>
  <si>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</si>
  <si>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</si>
  <si>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</si>
  <si>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</si>
  <si>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</si>
  <si>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</si>
  <si>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</si>
  <si>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</si>
  <si>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</si>
  <si>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</si>
  <si>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</si>
  <si>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</si>
  <si>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</si>
  <si>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</si>
  <si>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</si>
  <si>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</si>
  <si>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</si>
  <si>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</si>
  <si>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</si>
  <si>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</si>
  <si>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</si>
  <si>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</si>
  <si>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</si>
  <si>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</si>
  <si>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</si>
  <si>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</si>
  <si>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</si>
  <si>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</si>
  <si>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</si>
  <si>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</si>
  <si>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</si>
  <si>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</si>
  <si>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</si>
  <si>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</si>
  <si>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</si>
  <si>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</si>
  <si>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</si>
  <si>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</si>
  <si>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</si>
  <si>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</si>
  <si>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</si>
  <si>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</si>
  <si>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</si>
  <si>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</si>
  <si>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</si>
  <si>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</si>
  <si>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</si>
  <si>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</si>
  <si>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</si>
  <si>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</si>
  <si>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</si>
  <si>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</si>
  <si>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</si>
  <si>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</si>
  <si>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</si>
  <si>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</si>
  <si>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</si>
  <si>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</si>
  <si>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</si>
  <si>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</si>
  <si>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</si>
  <si>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</si>
  <si>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</si>
  <si>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</si>
  <si>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</si>
  <si>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</si>
  <si>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</si>
  <si>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</si>
  <si>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</si>
  <si>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</si>
  <si>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</si>
  <si>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</si>
  <si>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</si>
  <si>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</si>
  <si>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</si>
  <si>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</si>
  <si>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</si>
  <si>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</si>
  <si>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</si>
  <si>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</si>
  <si>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</si>
  <si>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</si>
  <si>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</si>
  <si>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</si>
  <si>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</si>
  <si>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</si>
  <si>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</si>
  <si>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</si>
  <si>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</si>
  <si>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</si>
  <si>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</si>
  <si>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</si>
  <si>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</si>
  <si>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</si>
  <si>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</si>
  <si>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</si>
  <si>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</si>
  <si>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</si>
  <si>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</si>
  <si>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</si>
  <si>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</si>
  <si>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</si>
  <si>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</si>
  <si>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</si>
  <si>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</si>
  <si>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</si>
  <si>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</si>
  <si>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</si>
  <si>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</si>
  <si>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</si>
  <si>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</si>
  <si>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</si>
  <si>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</si>
  <si>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</si>
  <si>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</si>
  <si>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</si>
  <si>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</si>
  <si>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</si>
  <si>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</si>
  <si>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</si>
  <si>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</si>
  <si>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</si>
  <si>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</si>
  <si>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</si>
  <si>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</si>
  <si>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</si>
  <si>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</si>
  <si>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</si>
  <si>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</si>
  <si>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</si>
  <si>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</si>
  <si>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</si>
  <si>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</si>
  <si>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</si>
  <si>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</si>
  <si>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</si>
  <si>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</si>
  <si>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</si>
  <si>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</si>
  <si>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</si>
  <si>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</si>
  <si>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</si>
  <si>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</si>
  <si>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</si>
  <si>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</si>
  <si>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</si>
  <si>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</si>
  <si>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</si>
  <si>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</si>
  <si>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</si>
  <si>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</si>
  <si>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</si>
  <si>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</si>
  <si>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</si>
  <si>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</si>
  <si>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</si>
  <si>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</si>
  <si>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</si>
  <si>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</si>
  <si>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</si>
  <si>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</si>
  <si>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</si>
  <si>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</si>
  <si>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</si>
  <si>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</si>
  <si>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</si>
  <si>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</si>
  <si>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</si>
  <si>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</si>
  <si>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</si>
  <si>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</si>
  <si>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</si>
  <si>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</si>
  <si>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</si>
  <si>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</si>
  <si>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</si>
  <si>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</si>
  <si>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</si>
  <si>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</si>
  <si>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</si>
  <si>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</si>
  <si>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</si>
  <si>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</si>
  <si>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</si>
  <si>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</si>
  <si>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</si>
  <si>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</si>
  <si>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</si>
  <si>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</si>
  <si>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</si>
  <si>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</si>
  <si>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</si>
  <si>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</si>
  <si>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</si>
  <si>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</si>
  <si>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</si>
  <si>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</si>
  <si>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</si>
  <si>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</si>
  <si>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</si>
  <si>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</si>
  <si>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</si>
  <si>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</si>
  <si>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</si>
  <si>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</si>
  <si>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</si>
  <si>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</si>
  <si>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</si>
  <si>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</si>
  <si>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</si>
  <si>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</si>
  <si>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</si>
  <si>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</si>
  <si>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</si>
  <si>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</si>
  <si>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</si>
  <si>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</si>
  <si>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</si>
  <si>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</si>
  <si>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</si>
  <si>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</si>
  <si>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</si>
  <si>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</si>
  <si>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</si>
  <si>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</si>
  <si>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</si>
  <si>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</si>
  <si>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</si>
  <si>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</si>
  <si>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</si>
  <si>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</si>
  <si>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</si>
  <si>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</si>
  <si>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</si>
  <si>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</si>
  <si>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</si>
  <si>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</si>
  <si>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</si>
  <si>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</si>
  <si>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</si>
  <si>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</si>
  <si>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</si>
  <si>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</si>
  <si>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</si>
  <si>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</si>
  <si>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</si>
  <si>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</si>
  <si>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</si>
  <si>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</si>
  <si>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</si>
  <si>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</si>
  <si>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</si>
  <si>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</si>
  <si>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</si>
  <si>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</si>
  <si>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</si>
  <si>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</si>
  <si>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</si>
  <si>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</si>
  <si>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</si>
  <si>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</si>
  <si>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</si>
  <si>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</si>
  <si>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</si>
  <si>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</si>
  <si>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</si>
  <si>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</si>
  <si>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</si>
  <si>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</si>
  <si>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</si>
  <si>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</si>
  <si>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</si>
  <si>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</si>
  <si>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</si>
  <si>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</si>
  <si>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</si>
  <si>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</si>
  <si>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</si>
  <si>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</si>
  <si>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</si>
  <si>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</si>
  <si>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</si>
  <si>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</si>
  <si>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</si>
  <si>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</si>
  <si>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</si>
  <si>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</si>
  <si>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</si>
  <si>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</si>
  <si>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</si>
  <si>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</si>
  <si>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</si>
  <si>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</si>
  <si>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</si>
  <si>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</si>
  <si>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</si>
  <si>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</si>
  <si>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</si>
  <si>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</si>
  <si>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</si>
  <si>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</si>
  <si>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</si>
  <si>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</si>
  <si>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</si>
  <si>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</si>
  <si>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</si>
  <si>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</si>
  <si>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</si>
  <si>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</si>
  <si>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</si>
  <si>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</si>
  <si>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</si>
  <si>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</si>
  <si>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</si>
  <si>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</si>
  <si>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</si>
  <si>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</si>
  <si>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</si>
  <si>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</si>
  <si>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</si>
  <si>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</si>
  <si>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</si>
  <si>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</si>
  <si>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</si>
  <si>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</si>
  <si>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</si>
  <si>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</si>
  <si>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</si>
  <si>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</si>
  <si>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</si>
  <si>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</si>
  <si>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</si>
  <si>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</si>
  <si>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</si>
  <si>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</si>
  <si>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</si>
  <si>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</si>
  <si>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</si>
  <si>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</si>
  <si>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</si>
  <si>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</si>
  <si>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</si>
  <si>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</si>
  <si>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</si>
  <si>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</si>
  <si>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</si>
  <si>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</si>
  <si>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</si>
  <si>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</si>
  <si>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</si>
  <si>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</si>
  <si>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</si>
  <si>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</si>
  <si>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</si>
  <si>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</si>
  <si>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</si>
  <si>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</si>
  <si>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</si>
  <si>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</si>
  <si>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</si>
  <si>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</si>
  <si>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</si>
  <si>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</si>
  <si>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</si>
  <si>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</si>
  <si>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</si>
  <si>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</si>
  <si>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</si>
  <si>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</si>
  <si>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</si>
  <si>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</si>
  <si>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</si>
  <si>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</si>
  <si>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</si>
  <si>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</si>
  <si>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</si>
  <si>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</si>
  <si>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</si>
  <si>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</si>
  <si>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</si>
  <si>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</si>
  <si>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</si>
  <si>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</si>
  <si>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</si>
  <si>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</si>
  <si>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</si>
  <si>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</si>
  <si>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</si>
  <si>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</si>
  <si>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</si>
  <si>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</si>
  <si>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</si>
  <si>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</si>
  <si>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</si>
  <si>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</si>
  <si>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</si>
  <si>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</si>
  <si>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</si>
  <si>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</si>
  <si>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</si>
  <si>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</si>
  <si>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</si>
  <si>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</si>
  <si>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</si>
  <si>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</si>
  <si>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</si>
  <si>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</si>
  <si>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</si>
  <si>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</si>
  <si>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</si>
  <si>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</si>
  <si>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</si>
  <si>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</si>
  <si>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</si>
  <si>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</si>
  <si>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</si>
  <si>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</si>
  <si>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</si>
  <si>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</si>
  <si>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</si>
  <si>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</si>
  <si>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</si>
  <si>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</si>
  <si>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</si>
  <si>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</si>
  <si>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</si>
  <si>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</si>
  <si>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</si>
  <si>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</si>
  <si>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</si>
  <si>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</si>
  <si>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</si>
  <si>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</si>
  <si>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</si>
  <si>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</si>
  <si>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</si>
  <si>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</si>
  <si>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</si>
  <si>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</si>
  <si>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</si>
  <si>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</si>
  <si>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</si>
  <si>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</si>
  <si>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</si>
  <si>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</si>
  <si>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</si>
  <si>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</si>
  <si>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</si>
  <si>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</si>
  <si>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</si>
  <si>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</si>
  <si>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</si>
  <si>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</si>
  <si>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</si>
  <si>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</si>
  <si>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</si>
  <si>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</si>
  <si>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</si>
  <si>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</si>
  <si>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</si>
  <si>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</si>
  <si>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</si>
  <si>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</si>
  <si>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</si>
  <si>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</si>
  <si>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</si>
  <si>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</si>
  <si>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</si>
  <si>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</si>
  <si>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</si>
  <si>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</si>
  <si>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</si>
  <si>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</si>
  <si>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</si>
  <si>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</si>
  <si>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</si>
  <si>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</si>
  <si>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</si>
  <si>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</si>
  <si>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</si>
  <si>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</si>
  <si>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</si>
  <si>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</si>
  <si>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</si>
  <si>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</si>
  <si>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</si>
  <si>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</si>
  <si>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</si>
  <si>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</si>
  <si>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</si>
  <si>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</si>
  <si>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</si>
  <si>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</si>
  <si>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</si>
  <si>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</si>
  <si>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</si>
  <si>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</si>
  <si>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</si>
  <si>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</si>
  <si>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</si>
  <si>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</si>
  <si>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</si>
  <si>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</si>
  <si>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</si>
  <si>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</si>
  <si>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</si>
  <si>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</si>
  <si>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</si>
  <si>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</si>
  <si>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</si>
  <si>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</si>
  <si>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</si>
  <si>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</si>
  <si>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</si>
  <si>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</si>
  <si>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</si>
  <si>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</si>
  <si>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</si>
  <si>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</si>
  <si>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</si>
  <si>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</si>
  <si>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</si>
  <si>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</si>
  <si>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</si>
  <si>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</si>
  <si>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</si>
  <si>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</si>
  <si>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</si>
  <si>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</si>
  <si>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</si>
  <si>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</si>
  <si>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</si>
  <si>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</si>
  <si>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</si>
  <si>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</si>
  <si>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</si>
  <si>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</si>
  <si>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</si>
  <si>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</si>
  <si>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</si>
  <si>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</si>
  <si>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</si>
  <si>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</si>
  <si>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</si>
  <si>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</si>
  <si>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</si>
  <si>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</si>
  <si>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</si>
  <si>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</si>
  <si>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</si>
  <si>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</si>
  <si>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</si>
  <si>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</si>
  <si>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</si>
  <si>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</si>
  <si>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</si>
  <si>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</si>
  <si>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</si>
  <si>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</si>
  <si>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</si>
  <si>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</si>
  <si>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</si>
  <si>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</si>
  <si>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</si>
  <si>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</si>
  <si>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</si>
  <si>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</si>
  <si>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</si>
  <si>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</si>
  <si>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</si>
  <si>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</si>
  <si>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</si>
  <si>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</si>
  <si>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</si>
  <si>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</si>
  <si>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</si>
  <si>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</si>
  <si>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</si>
  <si>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</si>
  <si>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</si>
  <si>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</si>
  <si>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</si>
  <si>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</si>
  <si>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</si>
  <si>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</si>
  <si>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</si>
  <si>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</si>
  <si>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</si>
  <si>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</si>
  <si>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</si>
  <si>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</si>
  <si>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</si>
  <si>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</si>
  <si>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</si>
  <si>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</si>
  <si>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</si>
  <si>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</si>
  <si>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</si>
  <si>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</si>
  <si>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</si>
  <si>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</si>
  <si>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</si>
  <si>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</si>
  <si>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</si>
  <si>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</si>
  <si>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</si>
  <si>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</si>
  <si>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</si>
  <si>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</si>
  <si>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</si>
  <si>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</si>
  <si>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</si>
  <si>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</si>
  <si>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</si>
  <si>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</si>
  <si>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</si>
  <si>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</si>
  <si>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</si>
  <si>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</si>
  <si>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</si>
  <si>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</si>
  <si>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</si>
  <si>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</si>
  <si>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</si>
  <si>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</si>
  <si>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</si>
  <si>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</si>
  <si>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</si>
  <si>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</si>
  <si>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</si>
  <si>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</si>
  <si>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</si>
  <si>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</si>
  <si>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</si>
  <si>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</si>
  <si>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</si>
  <si>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</si>
  <si>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</si>
  <si>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</si>
  <si>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</si>
  <si>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</si>
  <si>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</si>
  <si>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</si>
  <si>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</si>
  <si>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</si>
  <si>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</si>
  <si>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</si>
  <si>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</si>
  <si>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</si>
  <si>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</si>
  <si>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</si>
  <si>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</si>
  <si>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</si>
  <si>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</si>
  <si>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</si>
  <si>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</si>
  <si>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</si>
  <si>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</si>
  <si>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</si>
  <si>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</si>
  <si>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</si>
  <si>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</si>
  <si>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</si>
  <si>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</si>
  <si>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</si>
  <si>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</si>
  <si>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</si>
  <si>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</si>
  <si>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</si>
  <si>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</si>
  <si>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</si>
  <si>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</si>
  <si>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</si>
  <si>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</si>
  <si>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</si>
  <si>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</si>
  <si>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</si>
  <si>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</si>
  <si>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</si>
  <si>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</si>
  <si>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</si>
  <si>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</si>
  <si>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</si>
  <si>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</si>
  <si>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</si>
  <si>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</si>
  <si>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</si>
  <si>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</si>
  <si>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</si>
  <si>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</si>
  <si>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</si>
  <si>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</si>
  <si>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</si>
  <si>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</si>
  <si>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</si>
  <si>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</si>
  <si>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</si>
  <si>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</si>
  <si>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</si>
  <si>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</si>
  <si>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</si>
  <si>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</si>
  <si>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</si>
  <si>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</si>
  <si>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</si>
  <si>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</si>
  <si>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</si>
  <si>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</si>
  <si>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</si>
  <si>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</si>
  <si>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</si>
  <si>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</si>
  <si>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</si>
  <si>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</si>
  <si>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</si>
  <si>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</si>
  <si>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</si>
  <si>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</si>
  <si>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</si>
  <si>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</si>
  <si>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</si>
  <si>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</si>
  <si>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</si>
  <si>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</si>
  <si>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</si>
  <si>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</si>
  <si>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</si>
  <si>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</si>
  <si>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</si>
  <si>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</si>
  <si>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</si>
  <si>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</si>
  <si>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</si>
  <si>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</si>
  <si>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</si>
  <si>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</si>
  <si>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</si>
  <si>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</si>
  <si>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</si>
  <si>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</si>
  <si>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</si>
  <si>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</si>
  <si>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</si>
  <si>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</si>
  <si>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</si>
  <si>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</si>
  <si>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</si>
  <si>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</si>
  <si>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</si>
  <si>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</si>
  <si>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</si>
  <si>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</si>
  <si>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</si>
  <si>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</si>
  <si>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</si>
  <si>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</si>
  <si>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</si>
  <si>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</si>
  <si>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</si>
  <si>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</si>
  <si>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</si>
  <si>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</si>
  <si>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</si>
  <si>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</si>
  <si>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</si>
  <si>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</si>
  <si>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</si>
  <si>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</si>
  <si>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</si>
  <si>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</si>
  <si>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</si>
  <si>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</si>
  <si>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</si>
  <si>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</si>
  <si>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</si>
  <si>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</si>
  <si>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</si>
  <si>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</si>
  <si>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</si>
  <si>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</si>
  <si>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</si>
  <si>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</si>
  <si>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</si>
  <si>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</si>
  <si>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</si>
  <si>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</si>
  <si>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</si>
  <si>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</si>
  <si>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</si>
  <si>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</si>
  <si>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</si>
  <si>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</si>
  <si>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</si>
  <si>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</si>
  <si>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</si>
  <si>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</si>
  <si>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</si>
  <si>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</si>
  <si>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</si>
  <si>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</si>
  <si>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</si>
  <si>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</si>
  <si>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</si>
  <si>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</si>
  <si>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</si>
  <si>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</si>
  <si>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</si>
  <si>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</si>
  <si>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</si>
  <si>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</si>
  <si>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</si>
  <si>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</si>
  <si>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</si>
  <si>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</si>
  <si>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</si>
  <si>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</si>
  <si>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</si>
  <si>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</si>
  <si>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</si>
  <si>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</si>
  <si>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</si>
  <si>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</si>
  <si>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</si>
  <si>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</si>
  <si>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</si>
  <si>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</si>
  <si>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</si>
  <si>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</si>
  <si>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</si>
  <si>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</si>
  <si>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</si>
  <si>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</si>
  <si>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</si>
  <si>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</si>
  <si>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</si>
  <si>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</si>
  <si>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</si>
  <si>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</si>
  <si>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</si>
  <si>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</si>
  <si>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</si>
  <si>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</si>
  <si>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</si>
  <si>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</si>
  <si>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</si>
  <si>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</si>
  <si>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</si>
  <si>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</si>
  <si>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</si>
  <si>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</si>
  <si>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</si>
  <si>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</si>
  <si>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</si>
  <si>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</si>
  <si>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</si>
  <si>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</si>
  <si>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</si>
  <si>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</si>
  <si>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</si>
  <si>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</si>
  <si>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</si>
  <si>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</si>
  <si>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</si>
  <si>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</si>
  <si>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</si>
  <si>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</si>
  <si>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</si>
  <si>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</si>
  <si>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</si>
  <si>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</si>
  <si>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</si>
  <si>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</si>
  <si>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</si>
  <si>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</si>
  <si>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</si>
  <si>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</si>
  <si>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</si>
  <si>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</si>
  <si>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</si>
  <si>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</si>
  <si>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</si>
  <si>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</si>
  <si>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</si>
  <si>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</si>
  <si>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</si>
  <si>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</si>
  <si>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</si>
  <si>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</si>
  <si>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</si>
  <si>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</si>
  <si>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</si>
  <si>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</si>
  <si>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</si>
  <si>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</si>
  <si>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</si>
  <si>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</si>
  <si>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</si>
  <si>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</si>
  <si>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</si>
  <si>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</si>
  <si>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</si>
  <si>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</si>
  <si>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</si>
  <si>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</si>
  <si>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</si>
  <si>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</si>
  <si>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</si>
  <si>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</si>
  <si>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</si>
  <si>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</si>
  <si>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</si>
  <si>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</si>
  <si>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</si>
  <si>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</si>
  <si>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</si>
  <si>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</si>
  <si>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</si>
  <si>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</si>
  <si>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</si>
  <si>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</si>
  <si>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</si>
  <si>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</si>
  <si>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</si>
  <si>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</si>
  <si>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</si>
  <si>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</si>
  <si>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</si>
  <si>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</si>
  <si>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</si>
  <si>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</si>
  <si>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</si>
  <si>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</si>
  <si>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</si>
  <si>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</si>
  <si>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</si>
  <si>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</si>
  <si>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</si>
  <si>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</si>
  <si>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</si>
  <si>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</si>
  <si>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</si>
  <si>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</si>
  <si>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</si>
  <si>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</si>
  <si>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</si>
  <si>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</si>
  <si>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</si>
  <si>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</si>
  <si>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</si>
  <si>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</si>
  <si>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</si>
  <si>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</si>
  <si>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</si>
  <si>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</si>
  <si>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</si>
  <si>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</si>
  <si>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</si>
  <si>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</si>
  <si>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</si>
  <si>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</si>
  <si>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</si>
  <si>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</si>
  <si>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</si>
  <si>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</si>
  <si>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</si>
  <si>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</si>
  <si>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</si>
  <si>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</si>
  <si>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</si>
  <si>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</si>
  <si>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</si>
  <si>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</si>
  <si>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</si>
  <si>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</si>
  <si>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</si>
  <si>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</si>
  <si>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</si>
  <si>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</si>
  <si>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</si>
  <si>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</si>
  <si>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</si>
  <si>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</si>
  <si>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</si>
  <si>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</si>
  <si>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</si>
  <si>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</si>
  <si>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</si>
  <si>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</si>
  <si>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</si>
  <si>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</si>
  <si>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</si>
  <si>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</si>
  <si>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</si>
  <si>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</si>
  <si>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</si>
  <si>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</si>
  <si>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</si>
  <si>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</si>
  <si>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</si>
  <si>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</si>
  <si>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</si>
  <si>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</si>
  <si>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</si>
  <si>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</si>
  <si>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</si>
  <si>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</si>
  <si>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</si>
  <si>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</si>
  <si>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</si>
  <si>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</si>
  <si>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</si>
  <si>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</si>
  <si>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</si>
  <si>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</si>
  <si>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</si>
  <si>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</si>
  <si>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</si>
  <si>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</si>
  <si>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</si>
  <si>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</si>
  <si>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</si>
  <si>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</si>
  <si>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</si>
  <si>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</si>
  <si>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</si>
  <si>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</si>
  <si>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</si>
  <si>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</si>
  <si>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</si>
  <si>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</si>
  <si>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</si>
  <si>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</si>
  <si>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</si>
  <si>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</si>
  <si>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</si>
  <si>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</si>
  <si>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</si>
  <si>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</si>
  <si>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</si>
  <si>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</si>
  <si>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</si>
  <si>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</si>
  <si>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</si>
  <si>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</si>
  <si>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</si>
  <si>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</si>
  <si>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</si>
  <si>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</si>
  <si>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</si>
  <si>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</si>
  <si>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</si>
  <si>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</si>
  <si>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</si>
  <si>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</si>
  <si>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</si>
  <si>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</si>
  <si>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</si>
  <si>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</si>
  <si>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</si>
  <si>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</si>
  <si>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</si>
  <si>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</si>
  <si>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</si>
  <si>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</si>
  <si>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</si>
  <si>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</si>
  <si>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</si>
  <si>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</si>
  <si>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</si>
  <si>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</si>
  <si>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</si>
  <si>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</si>
  <si>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</si>
  <si>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</si>
  <si>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</si>
  <si>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</si>
  <si>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</si>
  <si>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</si>
  <si>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</si>
  <si>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</si>
  <si>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</si>
  <si>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</si>
  <si>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</si>
  <si>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</si>
  <si>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</si>
  <si>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</si>
  <si>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</si>
  <si>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</si>
  <si>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</si>
  <si>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</si>
  <si>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</si>
  <si>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</si>
  <si>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</si>
  <si>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</si>
  <si>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</si>
  <si>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</si>
  <si>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</si>
  <si>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</si>
  <si>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</si>
  <si>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</si>
  <si>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</si>
  <si>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</si>
  <si>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</si>
  <si>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</si>
  <si>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</si>
  <si>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</si>
  <si>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</si>
  <si>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</si>
  <si>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</si>
  <si>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</si>
  <si>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</si>
  <si>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</si>
  <si>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</si>
  <si>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</si>
  <si>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</si>
  <si>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</si>
  <si>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</si>
  <si>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</si>
  <si>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</si>
  <si>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</si>
  <si>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</si>
  <si>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</si>
  <si>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</si>
  <si>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</si>
  <si>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</si>
  <si>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</si>
  <si>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</si>
  <si>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</si>
  <si>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</si>
  <si>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</si>
  <si>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</si>
  <si>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</si>
  <si>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</si>
  <si>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</si>
  <si>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</si>
  <si>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</si>
  <si>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</si>
  <si>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</si>
  <si>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</si>
  <si>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</si>
  <si>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</si>
  <si>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</si>
  <si>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</si>
  <si>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</si>
  <si>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</si>
  <si>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</si>
  <si>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</si>
  <si>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</si>
  <si>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</si>
  <si>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</si>
  <si>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</si>
  <si>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</si>
  <si>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</si>
  <si>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</si>
  <si>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</si>
  <si>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</si>
  <si>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</si>
  <si>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</si>
  <si>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</si>
  <si>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</si>
  <si>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</si>
  <si>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</si>
  <si>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</si>
  <si>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</si>
  <si>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</si>
  <si>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</si>
  <si>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</si>
  <si>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</si>
  <si>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</si>
  <si>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</si>
  <si>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</si>
  <si>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</si>
  <si>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</si>
  <si>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</si>
  <si>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</si>
  <si>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</si>
  <si>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</si>
  <si>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</si>
  <si>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</si>
  <si>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</si>
  <si>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</si>
  <si>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</si>
  <si>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</si>
  <si>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</si>
  <si>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</si>
  <si>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</si>
  <si>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</si>
  <si>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</si>
  <si>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</si>
  <si>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</si>
  <si>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</si>
  <si>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</si>
  <si>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</si>
  <si>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</si>
  <si>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</si>
  <si>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</si>
  <si>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</si>
  <si>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</si>
  <si>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</si>
  <si>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</si>
  <si>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</si>
  <si>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</si>
  <si>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</si>
  <si>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</si>
  <si>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</si>
  <si>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</si>
  <si>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</si>
  <si>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</si>
  <si>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</si>
  <si>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</si>
  <si>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</si>
  <si>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</si>
  <si>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</si>
  <si>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</si>
  <si>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</si>
  <si>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</si>
  <si>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</si>
  <si>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</si>
  <si>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</si>
  <si>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</si>
  <si>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</si>
  <si>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</si>
  <si>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</si>
  <si>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</si>
  <si>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</si>
  <si>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</si>
  <si>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</si>
  <si>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</si>
  <si>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</si>
  <si>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</si>
  <si>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</si>
  <si>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</si>
  <si>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</si>
  <si>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</si>
  <si>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</si>
  <si>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</si>
  <si>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</si>
  <si>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</si>
  <si>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</si>
  <si>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</si>
  <si>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</si>
  <si>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</si>
  <si>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</si>
  <si>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</si>
  <si>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</si>
  <si>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</si>
  <si>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</si>
  <si>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</si>
  <si>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</si>
  <si>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</si>
  <si>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</si>
  <si>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</si>
  <si>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</si>
  <si>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</si>
  <si>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</si>
  <si>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</si>
  <si>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</si>
  <si>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</si>
  <si>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</si>
  <si>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</si>
  <si>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</si>
  <si>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</si>
  <si>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</si>
  <si>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</si>
  <si>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</si>
  <si>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</si>
  <si>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</si>
  <si>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</si>
  <si>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</si>
  <si>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</si>
  <si>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</si>
  <si>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</si>
  <si>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</si>
  <si>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</si>
  <si>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</si>
  <si>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</si>
  <si>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</si>
  <si>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</si>
  <si>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</si>
  <si>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</si>
  <si>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</si>
  <si>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</si>
  <si>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</si>
  <si>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</si>
  <si>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</si>
  <si>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</si>
  <si>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</si>
  <si>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</si>
  <si>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</si>
  <si>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</si>
  <si>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</si>
  <si>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</si>
  <si>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</si>
  <si>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</si>
  <si>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</si>
  <si>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</si>
  <si>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</si>
  <si>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</si>
  <si>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</si>
  <si>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</si>
  <si>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</si>
  <si>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</si>
  <si>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</si>
  <si>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</si>
  <si>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</si>
  <si>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</si>
  <si>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</si>
  <si>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</si>
  <si>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</si>
  <si>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</si>
  <si>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</si>
  <si>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</si>
  <si>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</si>
  <si>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</si>
  <si>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</si>
  <si>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</si>
  <si>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</si>
  <si>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</si>
  <si>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</si>
  <si>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</si>
  <si>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</si>
  <si>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</si>
  <si>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</si>
  <si>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</si>
  <si>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</si>
  <si>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</si>
  <si>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</si>
  <si>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</si>
  <si>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</si>
  <si>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</si>
  <si>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</si>
  <si>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</si>
  <si>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</si>
  <si>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</si>
  <si>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</si>
  <si>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</si>
  <si>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</si>
  <si>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</si>
  <si>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</si>
  <si>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</si>
  <si>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</si>
  <si>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</si>
  <si>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</si>
  <si>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</si>
  <si>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</si>
  <si>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</si>
  <si>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</si>
  <si>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</si>
  <si>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</si>
  <si>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</si>
  <si>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</si>
  <si>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</si>
  <si>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</si>
  <si>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</si>
  <si>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</si>
  <si>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</si>
  <si>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</si>
  <si>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</si>
  <si>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</si>
  <si>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</si>
  <si>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</si>
  <si>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</si>
  <si>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</si>
  <si>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</si>
  <si>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</si>
  <si>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</si>
  <si>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</si>
  <si>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</si>
  <si>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</si>
  <si>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</si>
  <si>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</si>
  <si>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</si>
  <si>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</si>
  <si>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</si>
  <si>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</si>
  <si>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</si>
  <si>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</si>
  <si>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</si>
  <si>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</si>
  <si>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</si>
  <si>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</si>
  <si>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</si>
  <si>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</si>
  <si>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</si>
  <si>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</si>
  <si>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</si>
  <si>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</si>
  <si>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</si>
  <si>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</si>
  <si>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</si>
  <si>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</si>
  <si>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</si>
  <si>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</si>
  <si>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</si>
  <si>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</si>
  <si>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</si>
  <si>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</si>
  <si>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</si>
  <si>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</si>
  <si>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</si>
  <si>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</si>
  <si>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</si>
  <si>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</si>
  <si>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</si>
  <si>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</si>
  <si>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</si>
  <si>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</si>
  <si>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</si>
  <si>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</si>
  <si>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</si>
  <si>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</si>
  <si>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</si>
  <si>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</si>
  <si>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</si>
  <si>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</si>
  <si>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</si>
  <si>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</si>
  <si>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</si>
  <si>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</si>
  <si>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</si>
  <si>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</si>
  <si>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</si>
  <si>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</si>
  <si>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</si>
  <si>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</si>
  <si>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</si>
  <si>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</si>
  <si>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</si>
  <si>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</si>
  <si>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</si>
  <si>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</si>
  <si>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</si>
  <si>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</si>
  <si>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</si>
  <si>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</si>
  <si>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</si>
  <si>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</si>
  <si>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</si>
  <si>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</si>
  <si>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</si>
  <si>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</si>
  <si>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</si>
  <si>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</si>
  <si>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</si>
  <si>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</si>
  <si>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</si>
  <si>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</si>
  <si>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</si>
  <si>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</si>
  <si>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</si>
  <si>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</si>
  <si>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</si>
  <si>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</si>
  <si>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</si>
  <si>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</si>
  <si>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</si>
  <si>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</si>
  <si>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</si>
  <si>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</si>
  <si>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</si>
  <si>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</si>
  <si>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</si>
  <si>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</si>
  <si>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</si>
  <si>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</si>
  <si>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</si>
  <si>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</si>
  <si>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</si>
  <si>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</si>
  <si>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</si>
  <si>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</si>
  <si>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</si>
  <si>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</si>
  <si>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</si>
  <si>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</si>
  <si>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</si>
  <si>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</si>
  <si>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</si>
  <si>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</si>
  <si>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</si>
  <si>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</si>
  <si>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</si>
  <si>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</si>
  <si>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</si>
  <si>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</si>
  <si>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</si>
  <si>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</si>
  <si>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</si>
  <si>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</si>
  <si>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</si>
  <si>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</si>
  <si>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</si>
  <si>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</si>
  <si>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</si>
  <si>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</si>
  <si>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</si>
  <si>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</si>
  <si>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</si>
  <si>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</si>
  <si>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</si>
  <si>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</si>
  <si>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</si>
  <si>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</si>
  <si>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</si>
  <si>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</si>
  <si>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</si>
  <si>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</si>
  <si>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</si>
  <si>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</si>
  <si>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</si>
  <si>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</si>
  <si>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</si>
  <si>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</si>
  <si>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</si>
  <si>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</si>
  <si>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</si>
  <si>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</si>
  <si>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</si>
  <si>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</si>
  <si>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</si>
  <si>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</si>
  <si>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</si>
  <si>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</si>
  <si>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</si>
  <si>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</si>
  <si>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</si>
  <si>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</si>
  <si>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</si>
  <si>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</si>
  <si>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</si>
  <si>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</si>
  <si>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</si>
  <si>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</si>
  <si>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</si>
  <si>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</si>
  <si>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</si>
  <si>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</si>
  <si>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</si>
  <si>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</si>
  <si>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</si>
  <si>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</si>
  <si>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</si>
  <si>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</si>
  <si>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</si>
  <si>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</si>
  <si>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</si>
  <si>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</si>
  <si>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</si>
  <si>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</si>
  <si>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</si>
  <si>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</si>
  <si>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</si>
  <si>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</si>
  <si>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</si>
  <si>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</si>
  <si>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</si>
  <si>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</si>
  <si>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</si>
  <si>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</si>
  <si>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</si>
  <si>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</si>
  <si>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</si>
  <si>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</si>
  <si>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</si>
  <si>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</si>
  <si>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</si>
  <si>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</si>
  <si>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</si>
  <si>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</si>
  <si>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</si>
  <si>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</si>
  <si>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</si>
  <si>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</si>
  <si>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</si>
  <si>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</si>
  <si>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</si>
  <si>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</si>
  <si>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</si>
  <si>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</si>
  <si>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</si>
  <si>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</si>
  <si>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</si>
  <si>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</si>
  <si>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</si>
  <si>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</si>
  <si>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</si>
  <si>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</si>
  <si>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</si>
  <si>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</si>
  <si>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</si>
  <si>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</si>
  <si>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</si>
  <si>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</si>
  <si>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</si>
  <si>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</si>
  <si>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</si>
  <si>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</si>
  <si>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</si>
  <si>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</si>
  <si>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</si>
  <si>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</si>
  <si>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</si>
  <si>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</si>
  <si>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</si>
  <si>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</si>
  <si>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</si>
  <si>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</si>
  <si>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</si>
  <si>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</si>
  <si>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</si>
  <si>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</si>
  <si>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</si>
  <si>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</si>
  <si>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</si>
  <si>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</si>
  <si>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</si>
  <si>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</si>
  <si>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</si>
  <si>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</si>
  <si>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</si>
  <si>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</si>
  <si>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</si>
  <si>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</si>
  <si>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</si>
  <si>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</si>
  <si>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</si>
  <si>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</si>
  <si>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</si>
  <si>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</si>
  <si>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</si>
  <si>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</si>
  <si>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</si>
  <si>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</si>
  <si>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</si>
  <si>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</si>
  <si>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</si>
  <si>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</si>
  <si>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</si>
  <si>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</si>
  <si>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</si>
  <si>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</si>
  <si>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</si>
  <si>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</si>
  <si>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</si>
  <si>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</si>
  <si>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</si>
  <si>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</si>
  <si>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</si>
  <si>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</si>
  <si>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</si>
  <si>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</si>
  <si>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</si>
  <si>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</si>
  <si>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</si>
  <si>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</si>
  <si>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</si>
  <si>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</si>
  <si>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</si>
  <si>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</si>
  <si>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</si>
  <si>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</si>
  <si>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</si>
  <si>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</si>
  <si>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</si>
  <si>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</si>
  <si>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</si>
  <si>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</si>
  <si>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</si>
  <si>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</si>
  <si>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</si>
  <si>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</si>
  <si>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</si>
  <si>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</si>
  <si>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</si>
  <si>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</si>
  <si>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</si>
  <si>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</si>
  <si>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</si>
  <si>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</si>
  <si>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</si>
  <si>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</si>
  <si>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</si>
  <si>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</si>
  <si>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</si>
  <si>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</si>
  <si>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</si>
  <si>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</si>
  <si>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</si>
  <si>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</si>
  <si>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</si>
  <si>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</si>
  <si>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</si>
  <si>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</si>
  <si>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</si>
  <si>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</si>
  <si>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</si>
  <si>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</si>
  <si>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</si>
  <si>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</si>
  <si>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</si>
  <si>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</si>
  <si>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</si>
  <si>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</si>
  <si>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</si>
  <si>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</si>
  <si>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</si>
  <si>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</si>
  <si>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</si>
  <si>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</si>
  <si>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</si>
  <si>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</si>
  <si>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</si>
  <si>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</si>
  <si>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</si>
  <si>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</si>
  <si>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</si>
  <si>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</si>
  <si>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</si>
  <si>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</si>
  <si>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</si>
  <si>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</si>
  <si>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</si>
  <si>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</si>
  <si>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</si>
  <si>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</si>
  <si>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</si>
  <si>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</si>
  <si>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</si>
  <si>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</si>
  <si>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</si>
  <si>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</si>
  <si>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</si>
  <si>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</si>
  <si>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</si>
  <si>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</si>
  <si>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</si>
  <si>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</si>
  <si>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</si>
  <si>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</si>
  <si>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</si>
  <si>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</si>
  <si>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</si>
  <si>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</si>
  <si>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</si>
  <si>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</si>
  <si>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</si>
  <si>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</si>
  <si>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</si>
  <si>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</si>
  <si>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</si>
  <si>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</si>
  <si>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</si>
  <si>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</si>
  <si>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</si>
  <si>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</si>
  <si>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</si>
  <si>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</si>
  <si>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</si>
  <si>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</si>
  <si>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</si>
  <si>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</si>
  <si>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</si>
  <si>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</si>
  <si>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</si>
  <si>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</si>
  <si>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</si>
  <si>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</si>
  <si>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</si>
  <si>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</si>
  <si>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</si>
  <si>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</si>
  <si>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</si>
  <si>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</si>
  <si>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</si>
  <si>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</si>
  <si>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</si>
  <si>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</si>
  <si>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</si>
  <si>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</si>
  <si>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</si>
  <si>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</si>
  <si>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</si>
  <si>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</si>
  <si>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</si>
  <si>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</si>
  <si>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</si>
  <si>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</si>
  <si>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</si>
  <si>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</si>
  <si>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</si>
  <si>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</si>
  <si>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</si>
  <si>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</si>
  <si>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</si>
  <si>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</si>
  <si>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</si>
  <si>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</si>
  <si>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</si>
  <si>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</si>
  <si>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</si>
  <si>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</si>
  <si>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</si>
  <si>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</si>
  <si>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</si>
  <si>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</si>
  <si>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</si>
  <si>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</si>
  <si>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</si>
  <si>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</si>
  <si>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</si>
  <si>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</si>
  <si>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</si>
  <si>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</si>
  <si>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</si>
  <si>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</si>
  <si>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</si>
  <si>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</si>
  <si>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</si>
  <si>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</si>
  <si>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</si>
  <si>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</si>
  <si>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</si>
  <si>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</si>
  <si>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</si>
  <si>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</si>
  <si>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</si>
  <si>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</si>
  <si>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</si>
  <si>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</si>
  <si>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</si>
  <si>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</si>
  <si>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</si>
  <si>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</si>
  <si>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</si>
  <si>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</si>
  <si>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</si>
  <si>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</si>
  <si>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</si>
  <si>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</si>
  <si>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</si>
  <si>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</si>
  <si>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</si>
  <si>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</si>
  <si>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</si>
  <si>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</si>
  <si>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</si>
  <si>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</si>
  <si>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</si>
  <si>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</si>
  <si>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</si>
  <si>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</si>
  <si>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</si>
  <si>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</si>
  <si>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</si>
  <si>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</si>
  <si>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</si>
  <si>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</si>
  <si>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</si>
  <si>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</si>
  <si>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</si>
  <si>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</si>
  <si>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</si>
  <si>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</si>
  <si>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</si>
  <si>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</si>
  <si>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</si>
  <si>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</si>
  <si>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</si>
  <si>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</si>
  <si>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</si>
  <si>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</si>
  <si>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</si>
  <si>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</si>
  <si>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</si>
  <si>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</si>
  <si>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</si>
  <si>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</si>
  <si>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</si>
  <si>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</si>
  <si>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</si>
  <si>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</si>
  <si>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</si>
  <si>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</si>
  <si>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</si>
  <si>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</si>
  <si>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</si>
  <si>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</si>
  <si>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</si>
  <si>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</si>
  <si>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</si>
  <si>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</si>
  <si>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</si>
  <si>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</si>
  <si>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</si>
  <si>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</si>
  <si>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</si>
  <si>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</si>
  <si>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</si>
  <si>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</si>
  <si>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</si>
  <si>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</si>
  <si>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</si>
  <si>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</si>
  <si>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</si>
  <si>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</si>
  <si>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</si>
  <si>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</si>
  <si>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</si>
  <si>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</si>
  <si>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</si>
  <si>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</si>
  <si>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</si>
  <si>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</si>
  <si>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</si>
  <si>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</si>
  <si>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</si>
  <si>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</si>
  <si>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</si>
  <si>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</si>
  <si>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</si>
  <si>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</si>
  <si>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</si>
  <si>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</si>
  <si>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</si>
  <si>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</si>
  <si>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</si>
  <si>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</si>
  <si>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</si>
  <si>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</si>
  <si>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</si>
  <si>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</si>
  <si>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</si>
  <si>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</si>
  <si>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</si>
  <si>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</si>
  <si>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</si>
  <si>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</si>
  <si>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</si>
  <si>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</si>
  <si>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</si>
  <si>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</si>
  <si>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</si>
  <si>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</si>
  <si>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</si>
  <si>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</si>
  <si>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</si>
  <si>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</si>
  <si>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</si>
  <si>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</si>
  <si>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</si>
  <si>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</si>
  <si>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</si>
  <si>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</si>
  <si>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</si>
  <si>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</si>
  <si>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</si>
  <si>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</si>
  <si>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</si>
  <si>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</si>
  <si>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</si>
  <si>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</si>
  <si>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</si>
  <si>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</si>
  <si>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</si>
  <si>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</si>
  <si>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</si>
  <si>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</si>
  <si>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</si>
  <si>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</si>
  <si>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</si>
  <si>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</si>
  <si>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</si>
  <si>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</si>
  <si>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</si>
  <si>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</si>
  <si>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</si>
  <si>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</si>
  <si>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</si>
  <si>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</si>
  <si>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</si>
  <si>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</si>
  <si>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</si>
  <si>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</si>
  <si>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</si>
  <si>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</si>
  <si>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</si>
  <si>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</si>
  <si>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</si>
  <si>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</si>
  <si>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</si>
  <si>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</si>
  <si>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</si>
  <si>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</si>
  <si>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</si>
  <si>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</si>
  <si>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</si>
  <si>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</si>
  <si>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</si>
  <si>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</si>
  <si>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</si>
  <si>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</si>
  <si>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</si>
  <si>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</si>
  <si>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</si>
  <si>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</si>
  <si>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</si>
  <si>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</si>
  <si>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</si>
  <si>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</si>
  <si>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</si>
  <si>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</si>
  <si>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</si>
  <si>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</si>
  <si>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</si>
  <si>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</si>
  <si>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</si>
  <si>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</si>
  <si>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</si>
  <si>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</si>
  <si>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</si>
  <si>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</si>
  <si>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</si>
  <si>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</si>
  <si>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</si>
  <si>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</si>
  <si>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</si>
  <si>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</si>
  <si>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</si>
  <si>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</si>
  <si>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</si>
  <si>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</si>
  <si>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</si>
  <si>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</si>
  <si>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</si>
  <si>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</si>
  <si>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</si>
  <si>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</si>
  <si>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</si>
  <si>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</si>
  <si>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</si>
  <si>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</si>
  <si>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</si>
  <si>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</si>
  <si>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</si>
  <si>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</si>
  <si>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</si>
  <si>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</si>
  <si>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</si>
  <si>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</si>
  <si>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</si>
  <si>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</si>
  <si>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</si>
  <si>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</si>
  <si>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</si>
  <si>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</si>
  <si>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</si>
  <si>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</si>
  <si>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</si>
  <si>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</si>
  <si>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</si>
  <si>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</si>
  <si>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</si>
  <si>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</si>
  <si>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</si>
  <si>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</si>
  <si>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</si>
  <si>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</si>
  <si>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</si>
  <si>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</si>
  <si>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</si>
  <si>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</si>
  <si>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</si>
  <si>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</si>
  <si>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</si>
  <si>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</si>
  <si>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</si>
  <si>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</si>
  <si>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</si>
  <si>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</si>
  <si>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</si>
  <si>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</si>
  <si>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</si>
  <si>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</si>
  <si>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</si>
  <si>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</si>
  <si>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</si>
  <si>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</si>
  <si>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</si>
  <si>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</si>
  <si>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</si>
  <si>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</si>
  <si>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</si>
  <si>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</si>
  <si>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</si>
  <si>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</si>
  <si>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</si>
  <si>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</si>
  <si>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</si>
  <si>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</si>
  <si>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</si>
  <si>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</si>
  <si>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</si>
  <si>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</si>
  <si>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</si>
  <si>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</si>
  <si>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</si>
  <si>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</si>
  <si>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</si>
  <si>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</si>
  <si>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</si>
  <si>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</si>
  <si>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</si>
  <si>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</si>
  <si>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</si>
  <si>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</si>
  <si>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</si>
  <si>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</si>
  <si>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</si>
  <si>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</si>
  <si>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</si>
  <si>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</si>
  <si>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</si>
  <si>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</si>
  <si>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</si>
  <si>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</si>
  <si>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</si>
  <si>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</si>
  <si>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</si>
  <si>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</si>
  <si>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</si>
  <si>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</si>
  <si>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</si>
  <si>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</si>
  <si>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</si>
  <si>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</si>
  <si>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</si>
  <si>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</si>
  <si>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</si>
  <si>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</si>
  <si>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</si>
  <si>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</si>
  <si>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</si>
  <si>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</si>
  <si>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</si>
  <si>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</si>
  <si>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</si>
  <si>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</si>
  <si>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</si>
  <si>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</si>
  <si>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</si>
  <si>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</si>
  <si>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</si>
  <si>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</si>
  <si>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</si>
  <si>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</si>
  <si>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</si>
  <si>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</si>
  <si>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</si>
  <si>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</si>
  <si>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</si>
  <si>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</si>
  <si>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</si>
  <si>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</si>
  <si>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</si>
  <si>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</si>
  <si>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</si>
  <si>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</si>
  <si>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</si>
  <si>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</si>
  <si>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</si>
  <si>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</si>
  <si>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</si>
  <si>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</si>
  <si>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</si>
  <si>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</si>
  <si>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</si>
  <si>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</si>
  <si>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</si>
  <si>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</si>
  <si>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</si>
  <si>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</si>
  <si>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</si>
  <si>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</si>
  <si>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</si>
  <si>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</si>
  <si>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</si>
  <si>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</si>
  <si>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</si>
  <si>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</si>
  <si>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</si>
  <si>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</si>
  <si>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</si>
  <si>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</si>
  <si>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</si>
  <si>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</si>
  <si>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</si>
  <si>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</si>
  <si>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</si>
  <si>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</si>
  <si>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</si>
  <si>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</si>
  <si>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</si>
  <si>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</si>
  <si>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</si>
  <si>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</si>
  <si>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</si>
  <si>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</si>
  <si>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</si>
  <si>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</si>
  <si>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</si>
  <si>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</si>
  <si>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</si>
  <si>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</si>
  <si>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</si>
  <si>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</si>
  <si>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</si>
  <si>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</si>
  <si>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</si>
  <si>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</si>
  <si>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</si>
  <si>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</si>
  <si>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</si>
  <si>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</si>
  <si>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</si>
  <si>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</si>
  <si>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</si>
  <si>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</si>
  <si>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</si>
  <si>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</si>
  <si>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</si>
  <si>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</si>
  <si>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</si>
  <si>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</si>
  <si>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</si>
  <si>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</si>
  <si>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</si>
  <si>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</si>
  <si>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</si>
  <si>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</si>
  <si>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</si>
  <si>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</si>
  <si>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</si>
  <si>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</si>
  <si>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</si>
  <si>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</si>
  <si>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</si>
  <si>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</si>
  <si>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</si>
  <si>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</si>
  <si>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</si>
  <si>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</si>
  <si>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</si>
  <si>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</si>
  <si>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</si>
  <si>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</si>
  <si>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</si>
  <si>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</si>
  <si>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</si>
  <si>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</si>
  <si>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</si>
  <si>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</si>
  <si>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</si>
  <si>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</si>
  <si>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</si>
  <si>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</si>
  <si>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</si>
  <si>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</si>
  <si>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</si>
  <si>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</si>
  <si>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</si>
  <si>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</si>
  <si>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</si>
  <si>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</si>
  <si>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</si>
  <si>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</si>
  <si>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</si>
  <si>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</si>
  <si>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</si>
  <si>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</si>
  <si>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</si>
  <si>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</si>
  <si>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</si>
  <si>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</si>
  <si>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</si>
  <si>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</si>
  <si>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</si>
  <si>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</si>
  <si>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</si>
  <si>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</si>
  <si>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</si>
  <si>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</si>
  <si>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</si>
  <si>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</si>
  <si>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</si>
  <si>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</si>
  <si>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</si>
  <si>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</si>
  <si>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</si>
  <si>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</si>
  <si>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</si>
  <si>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</si>
  <si>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</si>
  <si>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</si>
  <si>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</si>
  <si>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</si>
  <si>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</si>
  <si>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</si>
  <si>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</si>
  <si>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</si>
  <si>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</si>
  <si>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</si>
  <si>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</si>
  <si>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</si>
  <si>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</si>
  <si>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</si>
  <si>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</si>
  <si>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</si>
  <si>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</si>
  <si>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</si>
  <si>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</si>
  <si>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</si>
  <si>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</si>
  <si>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</si>
  <si>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</si>
  <si>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</si>
  <si>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</si>
  <si>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</si>
  <si>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</si>
  <si>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</si>
  <si>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</si>
  <si>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</si>
  <si>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</si>
  <si>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</si>
  <si>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</si>
  <si>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</si>
  <si>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</si>
  <si>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</si>
  <si>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</si>
  <si>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</si>
  <si>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</si>
  <si>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</si>
  <si>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</si>
  <si>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</si>
  <si>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</si>
  <si>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</si>
  <si>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</si>
  <si>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</si>
  <si>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</si>
  <si>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</si>
  <si>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</si>
  <si>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</si>
  <si>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</si>
  <si>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</si>
  <si>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</si>
  <si>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</si>
  <si>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</si>
  <si>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</si>
  <si>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</si>
  <si>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</si>
  <si>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</si>
  <si>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</si>
  <si>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</si>
  <si>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</si>
  <si>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</si>
  <si>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</si>
  <si>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</si>
  <si>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</si>
  <si>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</si>
  <si>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</si>
  <si>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</si>
  <si>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</si>
  <si>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</si>
  <si>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</si>
  <si>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</si>
  <si>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</si>
  <si>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</si>
  <si>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</si>
  <si>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</si>
  <si>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</si>
  <si>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</si>
  <si>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</si>
  <si>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</si>
  <si>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</si>
  <si>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</si>
  <si>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</si>
  <si>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</si>
  <si>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</si>
  <si>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</si>
  <si>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</si>
  <si>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</si>
  <si>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</si>
  <si>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</si>
  <si>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</si>
  <si>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</si>
  <si>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</si>
  <si>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</si>
  <si>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</si>
  <si>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</si>
  <si>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</si>
  <si>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</si>
  <si>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</si>
  <si>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</si>
  <si>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</si>
  <si>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</si>
  <si>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</si>
  <si>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</si>
  <si>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</si>
  <si>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</si>
  <si>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</si>
  <si>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</si>
  <si>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</si>
  <si>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</si>
  <si>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</si>
  <si>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</si>
  <si>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</si>
  <si>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</si>
  <si>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</si>
  <si>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</si>
  <si>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</si>
  <si>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</si>
  <si>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</si>
  <si>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</si>
  <si>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</si>
  <si>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</si>
  <si>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</si>
  <si>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</si>
  <si>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</si>
  <si>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</si>
  <si>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</si>
  <si>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</si>
  <si>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</si>
  <si>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</si>
  <si>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</si>
  <si>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</si>
  <si>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</si>
  <si>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</si>
  <si>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</si>
  <si>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</si>
  <si>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</si>
  <si>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</si>
  <si>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</si>
  <si>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</si>
  <si>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</si>
  <si>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</si>
  <si>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</si>
  <si>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</si>
  <si>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</si>
  <si>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</si>
  <si>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</si>
  <si>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</si>
  <si>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</si>
  <si>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</si>
  <si>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</si>
  <si>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</si>
  <si>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</si>
  <si>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</si>
  <si>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</si>
  <si>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</si>
  <si>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</si>
  <si>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</si>
  <si>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</si>
  <si>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</si>
  <si>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</si>
  <si>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</si>
  <si>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</si>
  <si>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</si>
  <si>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</si>
  <si>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</si>
  <si>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</si>
  <si>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</si>
  <si>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</si>
  <si>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</si>
  <si>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</si>
  <si>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</si>
  <si>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</si>
  <si>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</si>
  <si>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</si>
  <si>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</si>
  <si>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</si>
  <si>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</si>
  <si>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</si>
  <si>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</si>
  <si>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</si>
  <si>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</si>
  <si>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</si>
  <si>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</si>
  <si>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</si>
  <si>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</si>
  <si>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</si>
  <si>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</si>
  <si>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</si>
  <si>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</si>
  <si>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</si>
  <si>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</si>
  <si>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</si>
  <si>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</si>
  <si>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</si>
  <si>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</si>
  <si>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</si>
  <si>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</si>
  <si>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</si>
  <si>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</si>
  <si>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</si>
  <si>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</si>
  <si>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</si>
  <si>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</si>
  <si>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</si>
  <si>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</si>
  <si>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</si>
  <si>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</si>
  <si>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</si>
  <si>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</si>
  <si>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</si>
  <si>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</si>
  <si>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</si>
  <si>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</si>
  <si>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</si>
  <si>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</si>
  <si>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</si>
  <si>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</si>
  <si>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</si>
  <si>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</si>
  <si>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</si>
  <si>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</si>
  <si>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</si>
  <si>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</si>
  <si>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</si>
  <si>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</si>
  <si>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</si>
  <si>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</si>
  <si>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</si>
  <si>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</si>
  <si>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</si>
  <si>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</si>
  <si>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</si>
  <si>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</si>
  <si>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</si>
  <si>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</si>
  <si>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</si>
  <si>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</si>
  <si>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</si>
  <si>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</si>
  <si>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</si>
  <si>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</si>
  <si>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</si>
  <si>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</si>
  <si>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</si>
  <si>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</si>
  <si>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</si>
  <si>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</si>
  <si>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</si>
  <si>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</si>
  <si>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</si>
  <si>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</si>
  <si>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</si>
  <si>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</si>
  <si>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</si>
  <si>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</si>
  <si>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</si>
  <si>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</si>
  <si>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</si>
  <si>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</si>
  <si>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</si>
  <si>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</si>
  <si>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</si>
  <si>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</si>
  <si>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</si>
  <si>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</si>
  <si>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</si>
  <si>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</si>
  <si>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</si>
  <si>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</si>
  <si>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</si>
  <si>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</si>
  <si>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</si>
  <si>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</si>
  <si>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</si>
  <si>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</si>
  <si>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</si>
  <si>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</si>
  <si>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</si>
  <si>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</si>
  <si>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</si>
  <si>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</si>
  <si>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</si>
  <si>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</si>
  <si>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</si>
  <si>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</si>
  <si>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</si>
  <si>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</si>
  <si>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</si>
  <si>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</si>
  <si>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</si>
  <si>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</si>
  <si>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</si>
  <si>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</si>
  <si>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</si>
  <si>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</si>
  <si>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</si>
  <si>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</si>
  <si>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</si>
  <si>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</si>
  <si>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</si>
  <si>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</si>
  <si>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</si>
  <si>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</si>
  <si>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</si>
  <si>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</si>
  <si>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</si>
  <si>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</si>
  <si>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</si>
  <si>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</si>
  <si>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</si>
  <si>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</si>
  <si>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</si>
  <si>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</si>
  <si>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</si>
  <si>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</si>
  <si>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</si>
  <si>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</si>
  <si>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</si>
  <si>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</si>
  <si>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</si>
  <si>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</si>
  <si>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</si>
  <si>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</si>
  <si>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</si>
  <si>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</si>
  <si>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</si>
  <si>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</si>
  <si>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</si>
  <si>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</si>
  <si>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</si>
  <si>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</si>
  <si>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</si>
  <si>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</si>
  <si>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</si>
  <si>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</si>
  <si>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</si>
  <si>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</si>
  <si>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</si>
  <si>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</si>
  <si>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</si>
  <si>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</si>
  <si>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</si>
  <si>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</si>
  <si>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</si>
  <si>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</si>
  <si>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</si>
  <si>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</si>
  <si>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</si>
  <si>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</si>
  <si>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</si>
  <si>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</si>
  <si>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</si>
  <si>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</si>
  <si>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</si>
  <si>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</si>
  <si>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</si>
  <si>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</si>
  <si>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</si>
  <si>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</si>
  <si>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</si>
  <si>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</si>
  <si>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</si>
  <si>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</si>
  <si>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</si>
  <si>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</si>
  <si>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</si>
  <si>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</si>
  <si>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</si>
  <si>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</si>
  <si>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</si>
  <si>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</si>
  <si>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</si>
  <si>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</si>
  <si>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</si>
  <si>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</si>
  <si>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</si>
  <si>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</si>
  <si>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</si>
  <si>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</si>
  <si>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</si>
  <si>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</si>
  <si>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</si>
  <si>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</si>
  <si>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</si>
  <si>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</si>
  <si>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</si>
  <si>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</si>
  <si>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</si>
  <si>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</si>
  <si>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</si>
  <si>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</si>
  <si>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</si>
  <si>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</si>
  <si>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</si>
  <si>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</si>
  <si>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</si>
  <si>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</si>
  <si>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</si>
  <si>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</si>
  <si>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</si>
  <si>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</si>
  <si>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</si>
  <si>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</si>
  <si>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</si>
  <si>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</si>
  <si>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</si>
  <si>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</si>
  <si>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</si>
  <si>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</si>
  <si>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</si>
  <si>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</si>
  <si>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</si>
  <si>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</si>
  <si>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</si>
  <si>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</si>
  <si>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</si>
  <si>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</si>
  <si>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</si>
  <si>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</si>
  <si>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</si>
  <si>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</si>
  <si>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</si>
  <si>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</si>
  <si>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</si>
  <si>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</si>
  <si>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</si>
  <si>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</si>
  <si>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</si>
  <si>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</si>
  <si>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</si>
  <si>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</si>
  <si>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</si>
  <si>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</si>
  <si>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</si>
  <si>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</si>
  <si>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</si>
  <si>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</si>
  <si>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</si>
  <si>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</si>
  <si>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</si>
  <si>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</si>
  <si>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</si>
  <si>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</si>
  <si>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</si>
  <si>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</si>
  <si>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</si>
  <si>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</si>
  <si>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</si>
  <si>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</si>
  <si>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</si>
  <si>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</si>
  <si>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</si>
  <si>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</si>
  <si>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</si>
  <si>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</si>
  <si>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</si>
  <si>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</si>
  <si>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</si>
  <si>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</si>
  <si>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</si>
  <si>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</si>
  <si>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</si>
  <si>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</si>
  <si>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</si>
  <si>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</si>
  <si>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</si>
  <si>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</si>
  <si>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</si>
  <si>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</si>
  <si>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</si>
  <si>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</si>
  <si>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</si>
  <si>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</si>
  <si>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</si>
  <si>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</si>
  <si>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</si>
  <si>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</si>
  <si>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</si>
  <si>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</si>
  <si>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</si>
  <si>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</si>
  <si>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</si>
  <si>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</si>
  <si>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</si>
  <si>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</si>
  <si>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</si>
  <si>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</si>
  <si>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</si>
  <si>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</si>
  <si>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</si>
  <si>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</si>
  <si>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</si>
  <si>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</si>
  <si>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</si>
  <si>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</si>
  <si>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</si>
  <si>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</si>
  <si>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</si>
  <si>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</si>
  <si>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</si>
  <si>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</si>
  <si>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</si>
  <si>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</si>
  <si>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</si>
  <si>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</si>
  <si>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</si>
  <si>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</si>
  <si>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</si>
  <si>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</si>
  <si>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</si>
  <si>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</si>
  <si>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</si>
  <si>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</si>
  <si>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</si>
  <si>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</si>
  <si>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</si>
  <si>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</si>
  <si>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</si>
  <si>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</si>
  <si>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</si>
  <si>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</si>
  <si>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</si>
  <si>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</si>
  <si>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</si>
  <si>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</si>
  <si>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</si>
  <si>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</si>
  <si>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</si>
  <si>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</si>
  <si>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</si>
  <si>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</si>
  <si>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</si>
  <si>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</si>
  <si>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</si>
  <si>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</si>
  <si>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</si>
  <si>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</si>
  <si>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</si>
  <si>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</si>
  <si>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</si>
  <si>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</si>
  <si>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</si>
  <si>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</si>
  <si>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</si>
  <si>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</si>
  <si>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</si>
  <si>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</si>
  <si>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</si>
  <si>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</si>
  <si>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</si>
  <si>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</si>
  <si>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</si>
  <si>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</si>
  <si>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</si>
  <si>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</si>
  <si>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</si>
  <si>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</si>
  <si>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</si>
  <si>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</si>
  <si>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</si>
  <si>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</si>
  <si>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</si>
  <si>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</si>
  <si>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</si>
  <si>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</si>
  <si>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</si>
  <si>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</si>
  <si>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</si>
  <si>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</si>
  <si>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</si>
  <si>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</si>
  <si>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</si>
  <si>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</si>
  <si>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</si>
  <si>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</si>
  <si>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</si>
  <si>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</si>
  <si>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</si>
  <si>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</si>
  <si>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</si>
  <si>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</si>
  <si>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</si>
  <si>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</si>
  <si>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</si>
  <si>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</si>
  <si>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</si>
  <si>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</si>
  <si>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</si>
  <si>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</si>
  <si>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</si>
  <si>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</si>
  <si>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</si>
  <si>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</si>
  <si>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</si>
  <si>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</si>
  <si>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</si>
  <si>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</si>
  <si>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</si>
  <si>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</si>
  <si>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</si>
  <si>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</si>
  <si>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</si>
  <si>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</si>
  <si>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</si>
  <si>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</si>
  <si>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</si>
  <si>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</si>
  <si>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</si>
  <si>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</si>
  <si>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</si>
  <si>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</si>
  <si>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</si>
  <si>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</si>
  <si>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</si>
  <si>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</si>
  <si>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</si>
  <si>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</si>
  <si>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</si>
  <si>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</si>
  <si>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</si>
  <si>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</si>
  <si>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</si>
  <si>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</si>
  <si>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</si>
  <si>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</si>
  <si>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</si>
  <si>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</si>
  <si>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</si>
  <si>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</si>
  <si>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</si>
  <si>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</si>
  <si>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</si>
  <si>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</si>
  <si>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</si>
  <si>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</si>
  <si>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</si>
  <si>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</si>
  <si>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</si>
  <si>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</si>
  <si>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</si>
  <si>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</si>
  <si>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</si>
  <si>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</si>
  <si>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</si>
  <si>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</si>
  <si>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</si>
  <si>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</si>
  <si>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</si>
  <si>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</si>
  <si>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</si>
  <si>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</si>
  <si>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</si>
  <si>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</si>
  <si>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</si>
  <si>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</si>
  <si>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</si>
  <si>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</si>
  <si>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</si>
  <si>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</si>
  <si>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</si>
  <si>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</si>
  <si>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</si>
  <si>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</si>
  <si>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</si>
  <si>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</si>
  <si>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</si>
  <si>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</si>
  <si>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</si>
  <si>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</si>
  <si>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</si>
  <si>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</si>
  <si>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</si>
  <si>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</si>
  <si>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</si>
  <si>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</si>
  <si>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</si>
  <si>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</si>
  <si>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</si>
  <si>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</si>
  <si>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</si>
  <si>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</si>
  <si>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</si>
  <si>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</si>
  <si>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</si>
  <si>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</si>
  <si>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</si>
  <si>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</si>
  <si>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</si>
  <si>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</si>
  <si>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</si>
  <si>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</si>
  <si>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</si>
  <si>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</si>
  <si>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</si>
  <si>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</si>
  <si>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</si>
  <si>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</si>
  <si>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</si>
  <si>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</si>
  <si>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</si>
  <si>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</si>
  <si>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</si>
  <si>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</si>
  <si>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</si>
  <si>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</si>
  <si>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</si>
  <si>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</si>
  <si>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</si>
  <si>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</si>
  <si>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</si>
  <si>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</si>
  <si>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</si>
  <si>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</si>
  <si>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</si>
  <si>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</si>
  <si>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</si>
  <si>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</si>
  <si>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</si>
  <si>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</si>
  <si>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</si>
  <si>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</si>
  <si>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</si>
  <si>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</si>
  <si>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</si>
  <si>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</si>
  <si>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</si>
  <si>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</si>
  <si>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</si>
  <si>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</si>
  <si>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</si>
  <si>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</si>
  <si>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</si>
  <si>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</si>
  <si>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</si>
  <si>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</si>
  <si>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</si>
  <si>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</si>
  <si>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</si>
  <si>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</si>
  <si>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</si>
  <si>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</si>
  <si>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</si>
  <si>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</si>
  <si>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</si>
  <si>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</si>
  <si>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</si>
  <si>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</si>
  <si>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</si>
  <si>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</si>
  <si>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</si>
  <si>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</si>
  <si>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</si>
  <si>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</si>
  <si>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</si>
  <si>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</si>
  <si>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</si>
  <si>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</si>
  <si>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</si>
  <si>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</si>
  <si>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</si>
  <si>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</si>
  <si>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</si>
  <si>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</si>
  <si>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</si>
  <si>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</si>
  <si>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</si>
  <si>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</si>
  <si>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</si>
  <si>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</si>
  <si>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</si>
  <si>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</si>
  <si>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</si>
  <si>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</si>
  <si>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</si>
  <si>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</si>
  <si>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</si>
  <si>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</si>
  <si>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</si>
  <si>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</si>
  <si>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</si>
  <si>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</si>
  <si>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</si>
  <si>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</si>
  <si>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</si>
  <si>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</si>
  <si>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</si>
  <si>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</si>
  <si>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</si>
  <si>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</si>
  <si>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</si>
  <si>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</si>
  <si>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</si>
  <si>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</si>
  <si>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</si>
  <si>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</si>
  <si>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</si>
  <si>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</si>
  <si>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</si>
  <si>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</si>
  <si>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</si>
  <si>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</si>
  <si>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</si>
  <si>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</si>
  <si>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</si>
  <si>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</si>
  <si>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</si>
  <si>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</si>
  <si>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</si>
  <si>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</si>
  <si>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</si>
  <si>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</si>
  <si>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</si>
  <si>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</si>
  <si>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</si>
  <si>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</si>
  <si>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</si>
  <si>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</si>
  <si>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</si>
  <si>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</si>
  <si>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</si>
  <si>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</si>
  <si>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</si>
  <si>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</si>
  <si>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</si>
  <si>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</si>
  <si>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</si>
  <si>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</si>
  <si>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</si>
  <si>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</si>
  <si>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</si>
  <si>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</si>
  <si>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</si>
  <si>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</si>
  <si>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</si>
  <si>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</si>
  <si>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</si>
  <si>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</si>
  <si>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</si>
  <si>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</si>
  <si>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</si>
  <si>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</si>
  <si>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</si>
  <si>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</si>
  <si>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</si>
  <si>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</si>
  <si>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</si>
  <si>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</si>
  <si>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</si>
  <si>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</si>
  <si>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</si>
  <si>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</si>
  <si>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</si>
  <si>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</si>
  <si>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</si>
  <si>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</si>
  <si>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</si>
  <si>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</si>
  <si>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</si>
  <si>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</si>
  <si>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</si>
  <si>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</si>
  <si>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</si>
  <si>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</si>
  <si>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</si>
  <si>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</si>
  <si>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</si>
  <si>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</si>
  <si>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</si>
  <si>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</si>
  <si>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</si>
  <si>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</si>
  <si>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</si>
  <si>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</si>
  <si>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</si>
  <si>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</si>
  <si>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</si>
  <si>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</si>
  <si>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</si>
  <si>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</si>
  <si>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</si>
  <si>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</si>
  <si>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</si>
  <si>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</si>
  <si>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</si>
  <si>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</si>
  <si>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</si>
  <si>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</si>
  <si>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</si>
  <si>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</si>
  <si>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</si>
  <si>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</si>
  <si>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</si>
  <si>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</si>
  <si>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</si>
  <si>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</si>
  <si>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</si>
  <si>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</si>
  <si>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</si>
  <si>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</si>
  <si>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</si>
  <si>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</si>
  <si>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</si>
  <si>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</si>
  <si>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</si>
  <si>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</si>
  <si>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</si>
  <si>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</si>
  <si>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</si>
  <si>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</si>
  <si>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</si>
  <si>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</si>
  <si>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</si>
  <si>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</si>
  <si>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</si>
  <si>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</si>
  <si>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</si>
  <si>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</si>
  <si>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</si>
  <si>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</si>
  <si>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</si>
  <si>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</si>
  <si>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</si>
  <si>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</si>
  <si>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</si>
  <si>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</si>
  <si>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</si>
  <si>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</si>
  <si>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</si>
  <si>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</si>
  <si>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</si>
  <si>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</si>
  <si>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</si>
  <si>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</si>
  <si>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</si>
  <si>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</si>
  <si>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</si>
  <si>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</si>
  <si>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</si>
  <si>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</si>
  <si>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</si>
  <si>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</si>
  <si>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</si>
  <si>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</si>
  <si>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</si>
  <si>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</si>
  <si>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</si>
  <si>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</si>
  <si>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</si>
  <si>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</si>
  <si>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</si>
  <si>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</si>
  <si>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</si>
  <si>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</si>
  <si>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</si>
  <si>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</si>
  <si>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</si>
  <si>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</si>
  <si>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</si>
  <si>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</si>
  <si>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</si>
  <si>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</si>
  <si>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</si>
  <si>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</si>
  <si>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</si>
  <si>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</si>
  <si>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</si>
  <si>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</si>
  <si>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</si>
  <si>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</si>
  <si>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</si>
  <si>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</si>
  <si>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</si>
  <si>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</si>
  <si>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</si>
  <si>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</si>
  <si>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</si>
  <si>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</si>
  <si>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</si>
  <si>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</si>
  <si>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</si>
  <si>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</si>
  <si>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</si>
  <si>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</si>
  <si>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</si>
  <si>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</si>
  <si>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</si>
  <si>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</si>
  <si>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</si>
  <si>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</si>
  <si>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</si>
  <si>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</si>
  <si>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</si>
  <si>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</si>
  <si>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</si>
  <si>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</si>
  <si>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</si>
  <si>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</si>
  <si>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</si>
  <si>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</si>
  <si>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</si>
  <si>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</si>
  <si>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</si>
  <si>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</si>
  <si>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</si>
  <si>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</si>
  <si>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</si>
  <si>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</si>
  <si>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</si>
  <si>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</si>
  <si>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</si>
  <si>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</si>
  <si>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</si>
  <si>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</si>
  <si>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</si>
  <si>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</si>
  <si>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</si>
  <si>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</si>
  <si>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</si>
  <si>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</si>
  <si>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</si>
  <si>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</si>
  <si>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</si>
  <si>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</si>
  <si>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</si>
  <si>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</si>
  <si>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</si>
  <si>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</si>
  <si>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</si>
  <si>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</si>
  <si>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</si>
  <si>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</si>
  <si>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</si>
  <si>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</si>
  <si>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</si>
  <si>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</si>
  <si>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</si>
  <si>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</si>
  <si>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</si>
  <si>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</si>
  <si>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</si>
  <si>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</si>
  <si>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</si>
  <si>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</si>
  <si>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</si>
  <si>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</si>
  <si>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</si>
  <si>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</si>
  <si>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</si>
  <si>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</si>
  <si>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</si>
  <si>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</si>
  <si>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</si>
  <si>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</si>
  <si>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</si>
  <si>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</si>
  <si>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</si>
  <si>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</si>
  <si>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</si>
  <si>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</si>
  <si>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</si>
  <si>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</si>
  <si>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</si>
  <si>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</si>
  <si>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</si>
  <si>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</si>
  <si>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</si>
  <si>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</si>
  <si>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</si>
  <si>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</si>
  <si>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</si>
  <si>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</si>
  <si>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</si>
  <si>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</si>
  <si>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</si>
  <si>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</si>
  <si>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</si>
  <si>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</si>
  <si>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</si>
  <si>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</si>
  <si>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</si>
  <si>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</si>
  <si>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</si>
  <si>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</si>
  <si>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</si>
  <si>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</si>
  <si>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</si>
  <si>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</si>
  <si>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</si>
  <si>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</si>
  <si>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</si>
  <si>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</si>
  <si>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</si>
  <si>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</si>
  <si>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</si>
  <si>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</si>
  <si>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</si>
  <si>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</si>
  <si>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</si>
  <si>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</si>
  <si>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</si>
  <si>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</si>
  <si>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</si>
  <si>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</si>
  <si>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</si>
  <si>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</si>
  <si>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</si>
  <si>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</si>
  <si>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</si>
  <si>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</si>
  <si>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</si>
  <si>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</si>
  <si>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</si>
  <si>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</si>
  <si>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</si>
  <si>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</si>
  <si>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</si>
  <si>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</si>
  <si>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</si>
  <si>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</si>
  <si>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</si>
  <si>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</si>
  <si>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</si>
  <si>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</si>
  <si>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</si>
  <si>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</si>
  <si>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</si>
  <si>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</si>
  <si>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</si>
  <si>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</si>
  <si>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</si>
  <si>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</si>
  <si>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</si>
  <si>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</si>
  <si>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</si>
  <si>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</si>
  <si>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</si>
  <si>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</si>
  <si>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</si>
  <si>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</si>
  <si>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</si>
  <si>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</si>
  <si>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</si>
  <si>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</si>
  <si>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</si>
  <si>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</si>
  <si>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</si>
  <si>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</si>
  <si>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</si>
  <si>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</si>
  <si>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</si>
  <si>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</si>
  <si>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</si>
  <si>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</si>
  <si>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</si>
  <si>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</si>
  <si>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</si>
  <si>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</si>
  <si>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</si>
  <si>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</si>
  <si>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</si>
  <si>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</si>
  <si>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</si>
  <si>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</si>
  <si>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</si>
  <si>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</si>
  <si>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</si>
  <si>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</si>
  <si>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</si>
  <si>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</si>
  <si>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</si>
  <si>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</si>
  <si>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</si>
  <si>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</si>
  <si>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</si>
  <si>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</si>
  <si>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</si>
  <si>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</si>
  <si>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</si>
  <si>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</si>
  <si>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</si>
  <si>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</si>
  <si>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</si>
  <si>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</si>
  <si>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</si>
  <si>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</si>
  <si>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</si>
  <si>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</si>
  <si>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</si>
  <si>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</si>
  <si>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</si>
  <si>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</si>
  <si>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</si>
  <si>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</si>
  <si>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</si>
  <si>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</si>
  <si>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</si>
  <si>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</si>
  <si>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</si>
  <si>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</si>
  <si>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</si>
  <si>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</si>
  <si>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</si>
  <si>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</si>
  <si>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</si>
  <si>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</si>
  <si>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</si>
  <si>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</si>
  <si>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</si>
  <si>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</si>
  <si>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</si>
  <si>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</si>
  <si>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</si>
  <si>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</si>
  <si>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</si>
  <si>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</si>
  <si>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</si>
  <si>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</si>
  <si>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</si>
  <si>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</si>
  <si>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</si>
  <si>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</si>
  <si>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</si>
  <si>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</si>
  <si>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</si>
  <si>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</si>
  <si>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</si>
  <si>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</si>
  <si>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</si>
  <si>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</si>
  <si>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</si>
  <si>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</si>
  <si>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</si>
  <si>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</si>
  <si>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</si>
  <si>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</si>
  <si>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</si>
  <si>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</si>
  <si>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</si>
  <si>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</si>
  <si>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</si>
  <si>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</si>
  <si>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</si>
  <si>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</si>
  <si>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</si>
  <si>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</si>
  <si>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</si>
  <si>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</si>
  <si>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</si>
  <si>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</si>
  <si>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</si>
  <si>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</si>
  <si>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</si>
  <si>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</si>
  <si>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</si>
  <si>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</si>
  <si>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</si>
  <si>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</si>
  <si>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</si>
  <si>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</si>
  <si>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</si>
  <si>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</si>
  <si>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</si>
  <si>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</si>
  <si>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</si>
  <si>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</si>
  <si>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</si>
  <si>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</si>
  <si>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</si>
  <si>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</si>
  <si>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</si>
  <si>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</si>
  <si>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</si>
  <si>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</si>
  <si>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</si>
  <si>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</si>
  <si>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</si>
  <si>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</si>
  <si>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</si>
  <si>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</si>
  <si>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</si>
  <si>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</si>
  <si>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</si>
  <si>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</si>
  <si>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</si>
  <si>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</si>
  <si>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</si>
  <si>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</si>
  <si>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</si>
  <si>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</si>
  <si>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</si>
  <si>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</si>
  <si>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</si>
  <si>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</si>
  <si>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</si>
  <si>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</si>
  <si>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</si>
  <si>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</si>
  <si>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</si>
  <si>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</si>
  <si>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</si>
  <si>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</si>
  <si>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</si>
  <si>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</si>
  <si>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</si>
  <si>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</si>
  <si>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</si>
  <si>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</si>
  <si>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</si>
  <si>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</si>
  <si>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</si>
  <si>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</si>
  <si>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</si>
  <si>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</si>
  <si>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</si>
  <si>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</si>
  <si>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</si>
  <si>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</si>
  <si>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</si>
  <si>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</si>
  <si>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</si>
  <si>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</si>
  <si>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</si>
  <si>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</si>
  <si>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</si>
  <si>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</si>
  <si>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</si>
  <si>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</si>
  <si>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</si>
  <si>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</si>
  <si>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</si>
  <si>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</si>
  <si>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</si>
  <si>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</si>
  <si>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</si>
  <si>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</si>
  <si>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</si>
  <si>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</si>
  <si>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</si>
  <si>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</si>
  <si>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</si>
  <si>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</si>
  <si>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</si>
  <si>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</si>
  <si>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</si>
  <si>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</si>
  <si>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</si>
  <si>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</si>
  <si>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</si>
  <si>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</si>
  <si>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</si>
  <si>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</si>
  <si>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</si>
  <si>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</si>
  <si>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</si>
  <si>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</si>
  <si>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</si>
  <si>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</si>
  <si>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</si>
  <si>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</si>
  <si>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</si>
  <si>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</si>
  <si>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</si>
  <si>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</si>
  <si>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</si>
  <si>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</si>
  <si>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</si>
  <si>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</si>
  <si>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</si>
  <si>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</si>
  <si>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</si>
  <si>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</si>
  <si>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</si>
  <si>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</si>
  <si>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</si>
  <si>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</si>
  <si>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</si>
  <si>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</si>
  <si>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</si>
  <si>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</si>
  <si>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</si>
  <si>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</si>
  <si>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</si>
  <si>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</si>
  <si>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</si>
  <si>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</si>
  <si>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</si>
  <si>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</si>
  <si>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</si>
  <si>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</si>
  <si>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</si>
  <si>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</si>
  <si>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</si>
  <si>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</si>
  <si>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</si>
  <si>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</si>
  <si>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</si>
  <si>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</si>
  <si>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</si>
  <si>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</si>
  <si>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</si>
  <si>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</si>
  <si>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</si>
  <si>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</si>
  <si>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</si>
  <si>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</si>
  <si>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</si>
  <si>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</si>
  <si>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</si>
  <si>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</si>
  <si>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</si>
  <si>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</si>
  <si>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</si>
  <si>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</si>
  <si>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</si>
  <si>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</si>
  <si>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</si>
  <si>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</si>
  <si>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</si>
  <si>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</si>
  <si>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</si>
  <si>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</si>
  <si>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</si>
  <si>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</si>
  <si>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</si>
  <si>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</si>
  <si>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</si>
  <si>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</si>
  <si>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</si>
  <si>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</si>
  <si>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</si>
  <si>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</si>
  <si>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</si>
  <si>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</si>
  <si>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</si>
  <si>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</si>
  <si>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</si>
  <si>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</si>
  <si>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</si>
  <si>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</si>
  <si>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</si>
  <si>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</si>
  <si>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</si>
  <si>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</si>
  <si>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</si>
  <si>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</si>
  <si>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</si>
  <si>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</si>
  <si>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</si>
  <si>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</si>
  <si>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</si>
  <si>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</si>
  <si>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</si>
  <si>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</si>
  <si>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</si>
  <si>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</si>
  <si>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</si>
  <si>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</si>
  <si>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</si>
  <si>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</si>
  <si>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</si>
  <si>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</si>
  <si>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</si>
  <si>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</si>
  <si>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</si>
  <si>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</si>
  <si>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</si>
  <si>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</si>
  <si>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</si>
  <si>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</si>
  <si>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</si>
  <si>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</si>
  <si>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</si>
  <si>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</si>
  <si>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</si>
  <si>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</si>
  <si>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</si>
  <si>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</si>
  <si>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</si>
  <si>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</si>
  <si>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</si>
  <si>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</si>
  <si>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</si>
  <si>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</si>
  <si>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</si>
  <si>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</si>
  <si>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</si>
  <si>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</si>
  <si>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</si>
  <si>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</si>
  <si>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</si>
  <si>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</si>
  <si>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</si>
  <si>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</si>
  <si>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</si>
  <si>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</si>
  <si>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</si>
  <si>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</si>
  <si>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</si>
  <si>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</si>
  <si>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</si>
  <si>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</si>
  <si>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</si>
  <si>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</si>
  <si>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</si>
  <si>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</si>
  <si>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</si>
  <si>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</si>
  <si>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</si>
  <si>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</si>
  <si>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</si>
  <si>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</si>
  <si>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</si>
  <si>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</si>
  <si>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</si>
  <si>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</si>
  <si>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</si>
  <si>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</si>
  <si>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</si>
  <si>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</si>
  <si>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</si>
  <si>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</si>
  <si>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</si>
  <si>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</si>
  <si>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</si>
  <si>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</si>
  <si>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</si>
  <si>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</si>
  <si>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</si>
  <si>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</si>
  <si>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</si>
  <si>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</si>
  <si>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</si>
  <si>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</si>
  <si>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</si>
  <si>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</si>
  <si>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</si>
  <si>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</si>
  <si>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</si>
  <si>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</si>
  <si>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</si>
  <si>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</si>
  <si>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</si>
  <si>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</si>
  <si>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</si>
  <si>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</si>
  <si>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</si>
  <si>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</si>
  <si>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</si>
  <si>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</si>
  <si>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</si>
  <si>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</si>
  <si>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</si>
  <si>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</si>
  <si>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</si>
  <si>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</si>
  <si>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</si>
  <si>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</si>
  <si>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</si>
  <si>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</si>
  <si>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</si>
  <si>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</si>
  <si>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</si>
  <si>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</si>
  <si>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</si>
  <si>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</si>
  <si>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</si>
  <si>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</si>
  <si>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</si>
  <si>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</si>
  <si>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</si>
  <si>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</si>
  <si>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</si>
  <si>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</si>
  <si>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</si>
  <si>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</si>
  <si>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</si>
  <si>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</si>
  <si>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</si>
  <si>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</si>
  <si>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</si>
  <si>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</si>
  <si>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</si>
  <si>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</si>
  <si>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</si>
  <si>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</si>
  <si>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</si>
  <si>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</si>
  <si>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</si>
  <si>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</si>
  <si>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</si>
  <si>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</si>
  <si>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</si>
  <si>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</si>
  <si>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</si>
  <si>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</si>
  <si>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</si>
  <si>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</si>
  <si>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</si>
  <si>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</si>
  <si>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</si>
  <si>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</si>
  <si>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</si>
  <si>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</si>
  <si>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</si>
  <si>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</si>
  <si>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</si>
  <si>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</si>
  <si>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</si>
  <si>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</si>
  <si>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</si>
  <si>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</si>
  <si>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</si>
  <si>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</si>
  <si>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</si>
  <si>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</si>
  <si>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</si>
  <si>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</si>
  <si>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</si>
  <si>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</si>
  <si>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</si>
  <si>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</si>
  <si>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</si>
  <si>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</si>
  <si>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</si>
  <si>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</si>
  <si>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</si>
  <si>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</si>
  <si>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</si>
  <si>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</si>
  <si>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</si>
  <si>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</si>
  <si>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</si>
  <si>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</si>
  <si>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</si>
  <si>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</si>
  <si>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</si>
  <si>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</si>
  <si>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</si>
  <si>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</si>
  <si>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</si>
  <si>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</si>
  <si>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</si>
  <si>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</si>
  <si>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</si>
  <si>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</si>
  <si>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</si>
  <si>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</si>
  <si>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</si>
  <si>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</si>
  <si>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</si>
  <si>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</si>
  <si>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</si>
  <si>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</si>
  <si>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</si>
  <si>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</si>
  <si>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</si>
  <si>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</si>
  <si>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</si>
  <si>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</si>
  <si>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</si>
  <si>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</si>
  <si>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</si>
  <si>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</si>
  <si>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</si>
  <si>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</si>
  <si>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</si>
  <si>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</si>
  <si>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</si>
  <si>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</si>
  <si>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</si>
  <si>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</si>
  <si>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</si>
  <si>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</si>
  <si>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</si>
  <si>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</si>
  <si>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</si>
  <si>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</si>
  <si>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</si>
  <si>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</si>
  <si>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</si>
  <si>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</si>
  <si>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</si>
  <si>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</si>
  <si>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</si>
  <si>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</si>
  <si>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</si>
  <si>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</si>
  <si>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</si>
  <si>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</si>
  <si>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</si>
  <si>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</si>
  <si>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</si>
  <si>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</si>
  <si>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</si>
  <si>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</si>
  <si>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</si>
  <si>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</si>
  <si>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</si>
  <si>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</si>
  <si>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</si>
  <si>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</si>
  <si>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</si>
  <si>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</si>
  <si>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</si>
  <si>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</si>
  <si>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</si>
  <si>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</si>
  <si>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</si>
  <si>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</si>
  <si>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</si>
  <si>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</si>
  <si>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</si>
  <si>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</si>
  <si>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</si>
  <si>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</si>
  <si>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</si>
  <si>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</si>
  <si>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</si>
  <si>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</si>
  <si>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</si>
  <si>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</si>
  <si>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</si>
  <si>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</si>
  <si>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</si>
  <si>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</si>
  <si>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</si>
  <si>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</si>
  <si>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</si>
  <si>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</si>
  <si>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</si>
  <si>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</si>
  <si>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</si>
  <si>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</si>
  <si>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</si>
  <si>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</si>
  <si>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</si>
  <si>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</si>
  <si>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</si>
  <si>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</si>
  <si>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</si>
  <si>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</si>
  <si>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</si>
  <si>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</si>
  <si>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</si>
  <si>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</si>
  <si>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</si>
  <si>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</si>
  <si>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</si>
  <si>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</si>
  <si>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</si>
  <si>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</si>
  <si>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</si>
  <si>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</si>
  <si>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</si>
  <si>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</si>
  <si>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</si>
  <si>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</si>
  <si>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</si>
  <si>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</si>
  <si>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</si>
  <si>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</si>
  <si>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</si>
  <si>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</si>
  <si>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</si>
  <si>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</si>
  <si>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</si>
  <si>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</si>
  <si>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</si>
  <si>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</si>
  <si>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</si>
  <si>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</si>
  <si>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</si>
  <si>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</si>
  <si>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</si>
  <si>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</si>
  <si>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</si>
  <si>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</si>
  <si>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</si>
  <si>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</si>
  <si>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</si>
  <si>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</si>
  <si>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</si>
  <si>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</si>
  <si>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</si>
  <si>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</si>
  <si>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</si>
  <si>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</si>
  <si>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</si>
  <si>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</si>
  <si>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</si>
  <si>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</si>
  <si>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</si>
  <si>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</si>
  <si>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</si>
  <si>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</si>
  <si>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</si>
  <si>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</si>
  <si>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</si>
  <si>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</si>
  <si>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</si>
  <si>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</si>
  <si>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</si>
  <si>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</si>
  <si>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</si>
  <si>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</si>
  <si>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</si>
  <si>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</si>
  <si>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</si>
  <si>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</si>
  <si>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</si>
  <si>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</si>
  <si>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</si>
  <si>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</si>
  <si>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</si>
  <si>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</si>
  <si>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</si>
  <si>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</si>
  <si>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</si>
  <si>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</si>
  <si>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</si>
  <si>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</si>
  <si>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</si>
  <si>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</si>
  <si>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</si>
  <si>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</si>
  <si>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</si>
  <si>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</si>
  <si>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</si>
  <si>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</si>
  <si>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</si>
  <si>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</si>
  <si>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</si>
  <si>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</si>
  <si>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</si>
  <si>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</si>
  <si>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</si>
  <si>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</si>
  <si>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</si>
  <si>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</si>
  <si>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</si>
  <si>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</si>
  <si>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</si>
  <si>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</si>
  <si>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</si>
  <si>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</si>
  <si>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</si>
  <si>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</si>
  <si>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</si>
  <si>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</si>
  <si>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</si>
  <si>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</si>
  <si>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</si>
  <si>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</si>
  <si>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</si>
  <si>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</si>
  <si>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</si>
  <si>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</si>
  <si>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</si>
  <si>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</si>
  <si>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</si>
  <si>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</si>
  <si>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</si>
  <si>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</si>
  <si>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</si>
  <si>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</si>
  <si>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</si>
  <si>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</si>
  <si>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</si>
  <si>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</si>
  <si>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</si>
  <si>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</si>
  <si>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</si>
  <si>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</si>
  <si>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</si>
  <si>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</si>
  <si>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</si>
  <si>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</si>
  <si>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</si>
  <si>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</si>
  <si>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</si>
  <si>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</si>
  <si>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</si>
  <si>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</si>
  <si>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</si>
  <si>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</si>
  <si>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</si>
  <si>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</si>
  <si>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</si>
  <si>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</si>
  <si>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</si>
  <si>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</si>
  <si>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</si>
  <si>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</si>
  <si>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</si>
  <si>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</si>
  <si>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</si>
  <si>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</si>
  <si>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</si>
  <si>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</si>
  <si>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</si>
  <si>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</si>
  <si>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</si>
  <si>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</si>
  <si>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</si>
  <si>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</si>
  <si>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</si>
  <si>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</si>
  <si>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</si>
  <si>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</si>
  <si>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</si>
  <si>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</si>
  <si>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</si>
  <si>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</si>
  <si>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</si>
  <si>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</si>
  <si>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</si>
  <si>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</si>
  <si>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</si>
  <si>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</si>
  <si>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</si>
  <si>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</si>
  <si>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</si>
  <si>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</si>
  <si>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</si>
  <si>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</si>
  <si>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</si>
  <si>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</si>
  <si>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</si>
  <si>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</si>
  <si>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</si>
  <si>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</si>
  <si>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</si>
  <si>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</si>
  <si>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</si>
  <si>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</si>
  <si>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</si>
  <si>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</si>
  <si>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</si>
  <si>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</si>
  <si>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</si>
  <si>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</si>
  <si>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</si>
  <si>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</si>
  <si>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</si>
  <si>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</si>
  <si>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</si>
  <si>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</si>
  <si>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</si>
  <si>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</si>
  <si>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</si>
  <si>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</si>
  <si>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</si>
  <si>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</si>
  <si>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</si>
  <si>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</si>
  <si>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</si>
  <si>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</si>
  <si>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</si>
  <si>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</si>
  <si>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</si>
  <si>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</si>
  <si>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</si>
  <si>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</si>
  <si>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</si>
  <si>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</si>
  <si>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</si>
  <si>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</si>
  <si>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</si>
  <si>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</si>
  <si>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</si>
  <si>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</si>
  <si>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</si>
  <si>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</si>
  <si>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</si>
  <si>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</si>
  <si>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</si>
  <si>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</si>
  <si>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</si>
  <si>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</si>
  <si>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</si>
  <si>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</si>
  <si>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</si>
  <si>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</si>
  <si>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</si>
  <si>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</si>
  <si>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</si>
  <si>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</si>
  <si>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</si>
  <si>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</si>
  <si>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</si>
  <si>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</si>
  <si>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</si>
  <si>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</si>
  <si>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</si>
  <si>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</si>
  <si>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</si>
  <si>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</si>
  <si>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</si>
  <si>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</si>
  <si>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</si>
  <si>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</si>
  <si>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</si>
  <si>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</si>
  <si>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</si>
  <si>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</si>
  <si>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</si>
  <si>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</si>
  <si>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</si>
  <si>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</si>
  <si>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</si>
  <si>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</si>
  <si>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</si>
  <si>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</si>
  <si>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</si>
  <si>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</si>
  <si>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</si>
  <si>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</si>
  <si>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</si>
  <si>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</si>
  <si>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</si>
  <si>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</si>
  <si>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</si>
  <si>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</si>
  <si>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</si>
  <si>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</si>
  <si>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</si>
  <si>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</si>
  <si>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</si>
  <si>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</si>
  <si>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</si>
  <si>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</si>
  <si>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</si>
  <si>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</si>
  <si>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</si>
  <si>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</si>
  <si>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</si>
  <si>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</si>
  <si>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</si>
  <si>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</si>
  <si>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</si>
  <si>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</si>
  <si>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</si>
  <si>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</si>
  <si>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</si>
  <si>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</si>
  <si>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</si>
  <si>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</si>
  <si>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</si>
  <si>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</si>
  <si>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</si>
  <si>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</si>
  <si>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</si>
  <si>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</si>
  <si>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</si>
  <si>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</si>
  <si>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</si>
  <si>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</si>
  <si>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</si>
  <si>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</si>
  <si>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</si>
  <si>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</si>
  <si>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</si>
  <si>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</si>
  <si>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</si>
  <si>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</si>
  <si>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</si>
  <si>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</si>
  <si>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</si>
  <si>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</si>
  <si>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</si>
  <si>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</si>
  <si>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</si>
  <si>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</si>
  <si>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</si>
  <si>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</si>
  <si>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</si>
  <si>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</si>
  <si>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</si>
  <si>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</si>
  <si>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</si>
  <si>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</si>
  <si>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</si>
  <si>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</si>
  <si>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</si>
  <si>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</si>
  <si>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</si>
  <si>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</si>
  <si>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</si>
  <si>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</si>
  <si>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</si>
  <si>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</si>
  <si>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</si>
  <si>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</si>
  <si>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</si>
  <si>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</si>
  <si>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</si>
  <si>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</si>
  <si>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</si>
  <si>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</si>
  <si>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</si>
  <si>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</si>
  <si>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</si>
  <si>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</si>
  <si>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</si>
  <si>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</si>
  <si>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</si>
  <si>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</si>
  <si>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</si>
  <si>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</si>
  <si>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</si>
  <si>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</si>
  <si>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</si>
  <si>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</si>
  <si>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</si>
  <si>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</si>
  <si>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</si>
  <si>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</si>
  <si>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</si>
  <si>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</si>
  <si>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</si>
  <si>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</si>
  <si>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</si>
  <si>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</si>
  <si>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</si>
  <si>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</si>
  <si>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</si>
  <si>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</si>
  <si>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</si>
  <si>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</si>
  <si>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</si>
  <si>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</si>
  <si>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</si>
  <si>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</si>
  <si>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</si>
  <si>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</si>
  <si>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</si>
  <si>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</si>
  <si>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</si>
  <si>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</si>
  <si>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</si>
  <si>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</si>
  <si>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</si>
  <si>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</si>
  <si>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</si>
  <si>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</si>
  <si>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</si>
  <si>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</si>
  <si>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</si>
  <si>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</si>
  <si>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</si>
  <si>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</si>
  <si>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</si>
  <si>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</si>
  <si>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</si>
  <si>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</si>
  <si>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</si>
  <si>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</si>
  <si>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</si>
  <si>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</si>
  <si>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</si>
  <si>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</si>
  <si>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</si>
  <si>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</si>
  <si>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</si>
  <si>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</si>
  <si>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</si>
  <si>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</si>
  <si>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</si>
  <si>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</si>
  <si>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</si>
  <si>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</si>
  <si>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</si>
  <si>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</si>
  <si>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</si>
  <si>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</si>
  <si>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</si>
  <si>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</si>
  <si>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</si>
  <si>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</si>
  <si>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</si>
  <si>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</si>
  <si>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</si>
  <si>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</si>
  <si>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</si>
  <si>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</si>
  <si>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</si>
  <si>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</si>
  <si>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</si>
  <si>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</si>
  <si>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</si>
  <si>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</si>
  <si>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</si>
  <si>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</si>
  <si>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</si>
  <si>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</si>
  <si>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</si>
  <si>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</si>
  <si>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</si>
  <si>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</si>
  <si>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</si>
  <si>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</si>
  <si>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</si>
  <si>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</si>
  <si>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</si>
  <si>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</si>
  <si>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</si>
  <si>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</si>
  <si>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</si>
  <si>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</si>
  <si>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</si>
  <si>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</si>
  <si>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</si>
  <si>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</si>
  <si>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</si>
  <si>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</si>
  <si>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</si>
  <si>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</si>
  <si>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</si>
  <si>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</si>
  <si>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</si>
  <si>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</si>
  <si>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</si>
  <si>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</si>
  <si>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</si>
  <si>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</si>
  <si>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</si>
  <si>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</si>
  <si>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</si>
  <si>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</si>
  <si>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</si>
  <si>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</si>
  <si>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</si>
  <si>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</si>
  <si>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</si>
  <si>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</si>
  <si>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</si>
  <si>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</si>
  <si>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</si>
  <si>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</si>
  <si>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</si>
  <si>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</si>
  <si>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</si>
  <si>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</si>
  <si>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</si>
  <si>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</si>
  <si>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</si>
  <si>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</si>
  <si>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</si>
  <si>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</si>
  <si>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</si>
  <si>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</si>
  <si>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</si>
  <si>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</si>
  <si>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</si>
  <si>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</si>
  <si>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</si>
  <si>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</si>
  <si>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</si>
  <si>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</si>
  <si>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</si>
  <si>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</si>
  <si>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</si>
  <si>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</si>
  <si>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</si>
  <si>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</si>
  <si>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</si>
  <si>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</si>
  <si>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</si>
  <si>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</si>
  <si>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</si>
  <si>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</si>
  <si>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</si>
  <si>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</si>
  <si>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</si>
  <si>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</si>
  <si>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</si>
  <si>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</si>
  <si>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</si>
  <si>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</si>
  <si>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</si>
  <si>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</si>
  <si>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</si>
  <si>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</si>
  <si>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</si>
  <si>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</si>
  <si>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</si>
  <si>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</si>
  <si>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</si>
  <si>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</si>
  <si>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</si>
  <si>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</si>
  <si>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</si>
  <si>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</si>
  <si>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</si>
  <si>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</si>
  <si>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</si>
  <si>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</si>
  <si>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</si>
  <si>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</si>
  <si>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</si>
  <si>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</si>
  <si>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</si>
  <si>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</si>
  <si>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</si>
  <si>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</si>
  <si>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</si>
  <si>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</si>
  <si>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</si>
  <si>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</si>
  <si>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</si>
  <si>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</si>
  <si>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</si>
  <si>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</si>
  <si>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</si>
  <si>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</si>
  <si>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</si>
  <si>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</si>
  <si>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</si>
  <si>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</si>
  <si>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</si>
  <si>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</si>
  <si>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</si>
  <si>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</si>
  <si>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</si>
  <si>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</si>
  <si>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</si>
  <si>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</si>
  <si>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</si>
  <si>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</si>
  <si>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</si>
  <si>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</si>
  <si>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</si>
  <si>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</si>
  <si>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</si>
  <si>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</si>
  <si>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</si>
  <si>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</si>
  <si>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</si>
  <si>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</si>
  <si>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</si>
  <si>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</si>
  <si>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</si>
  <si>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</si>
  <si>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</si>
  <si>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</si>
  <si>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</si>
  <si>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</si>
  <si>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</si>
  <si>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</si>
  <si>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</si>
  <si>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</si>
  <si>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</si>
  <si>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</si>
  <si>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</si>
  <si>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</si>
  <si>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</si>
  <si>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</si>
  <si>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</si>
  <si>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</si>
  <si>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</si>
  <si>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</si>
  <si>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</si>
  <si>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</si>
  <si>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</si>
  <si>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</si>
  <si>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</si>
  <si>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</si>
  <si>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</si>
  <si>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</si>
  <si>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</si>
  <si>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</si>
  <si>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</si>
  <si>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</si>
  <si>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</si>
  <si>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</si>
  <si>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</si>
  <si>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</si>
  <si>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</si>
  <si>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</si>
  <si>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</si>
  <si>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</si>
  <si>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</si>
  <si>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</si>
  <si>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</si>
  <si>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</si>
  <si>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</si>
  <si>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</si>
  <si>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</si>
  <si>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</si>
  <si>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</si>
  <si>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</si>
  <si>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</si>
  <si>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</si>
  <si>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</si>
  <si>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</si>
  <si>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</si>
  <si>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</si>
  <si>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</si>
  <si>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</si>
  <si>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</si>
  <si>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</si>
  <si>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</si>
  <si>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</si>
  <si>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</si>
  <si>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</si>
  <si>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</si>
  <si>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</si>
  <si>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</si>
  <si>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</si>
  <si>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</si>
  <si>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</si>
  <si>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</si>
  <si>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</si>
  <si>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</si>
  <si>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</si>
  <si>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</si>
  <si>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</si>
  <si>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</si>
  <si>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</si>
  <si>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</si>
  <si>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</si>
  <si>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</si>
  <si>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</si>
  <si>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</si>
  <si>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</si>
  <si>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</si>
  <si>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</si>
  <si>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</si>
  <si>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</si>
  <si>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</si>
  <si>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</si>
  <si>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</si>
  <si>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</si>
  <si>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</si>
  <si>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</si>
  <si>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</si>
  <si>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</si>
  <si>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</si>
  <si>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</si>
  <si>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</si>
  <si>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</si>
  <si>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</si>
  <si>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</si>
  <si>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</si>
  <si>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</si>
  <si>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</si>
  <si>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</si>
  <si>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</si>
  <si>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</si>
  <si>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</si>
  <si>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</si>
  <si>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</si>
  <si>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</si>
  <si>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</si>
  <si>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</si>
  <si>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</si>
  <si>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</si>
  <si>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</si>
  <si>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</si>
  <si>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</si>
  <si>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</si>
  <si>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</si>
  <si>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</si>
  <si>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</si>
  <si>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</si>
  <si>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</si>
  <si>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</si>
  <si>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</si>
  <si>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</si>
  <si>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</si>
  <si>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</si>
  <si>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</si>
  <si>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</si>
  <si>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</si>
  <si>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</si>
  <si>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</si>
  <si>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</si>
  <si>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</si>
  <si>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</si>
  <si>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</si>
  <si>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</si>
  <si>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</si>
  <si>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</si>
  <si>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</si>
  <si>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</si>
  <si>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</si>
  <si>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</si>
  <si>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</si>
  <si>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</si>
  <si>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</si>
  <si>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</si>
  <si>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</si>
  <si>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</si>
  <si>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</si>
  <si>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</si>
  <si>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</si>
  <si>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</si>
  <si>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</si>
  <si>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</si>
  <si>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</si>
  <si>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</si>
  <si>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</si>
  <si>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</si>
  <si>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</si>
  <si>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</si>
  <si>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</si>
  <si>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</si>
  <si>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</si>
  <si>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</si>
  <si>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</si>
  <si>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</si>
  <si>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</si>
  <si>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</si>
  <si>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</si>
  <si>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</si>
  <si>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</si>
  <si>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</si>
  <si>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</si>
  <si>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</si>
  <si>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</si>
  <si>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</si>
  <si>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</si>
  <si>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</si>
  <si>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</si>
  <si>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</si>
  <si>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</si>
  <si>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</si>
  <si>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</si>
  <si>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</si>
  <si>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</si>
  <si>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</si>
  <si>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</si>
  <si>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</si>
  <si>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</si>
  <si>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</si>
  <si>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</si>
  <si>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</si>
  <si>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</si>
  <si>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</si>
  <si>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</si>
  <si>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</si>
  <si>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</si>
  <si>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</si>
  <si>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</si>
  <si>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</si>
  <si>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</si>
  <si>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</si>
  <si>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</si>
  <si>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</si>
  <si>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</si>
  <si>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</si>
  <si>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</si>
  <si>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</si>
  <si>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</si>
  <si>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</si>
  <si>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</si>
  <si>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</si>
  <si>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</si>
  <si>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</si>
  <si>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</si>
  <si>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</si>
  <si>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</si>
  <si>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</si>
  <si>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</si>
  <si>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</si>
  <si>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</si>
  <si>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</si>
  <si>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</si>
  <si>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</si>
  <si>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</si>
  <si>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</si>
  <si>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</si>
  <si>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</si>
  <si>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</si>
  <si>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</si>
  <si>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</si>
  <si>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</si>
  <si>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</si>
  <si>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</si>
  <si>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</si>
  <si>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</si>
  <si>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</si>
  <si>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</si>
  <si>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</si>
  <si>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</si>
  <si>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</si>
  <si>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</si>
  <si>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</si>
  <si>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</si>
  <si>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</si>
  <si>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</si>
  <si>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</si>
  <si>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</si>
  <si>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</si>
  <si>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</si>
  <si>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</si>
  <si>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</si>
  <si>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</si>
  <si>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</si>
  <si>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</si>
  <si>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</si>
  <si>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</si>
  <si>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</si>
  <si>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</si>
  <si>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</si>
  <si>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</si>
  <si>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</si>
  <si>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</si>
  <si>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</si>
  <si>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</si>
  <si>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</si>
  <si>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</si>
  <si>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</si>
  <si>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</si>
  <si>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</si>
  <si>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</si>
  <si>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</si>
  <si>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</si>
  <si>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</si>
  <si>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</si>
  <si>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</si>
  <si>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</si>
  <si>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</si>
  <si>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</si>
  <si>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</si>
  <si>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</si>
  <si>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</si>
  <si>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</si>
  <si>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</si>
  <si>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</si>
  <si>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</si>
  <si>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</si>
  <si>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</si>
  <si>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</si>
  <si>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</si>
  <si>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</si>
  <si>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</si>
  <si>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</si>
  <si>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</si>
  <si>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</si>
  <si>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</si>
  <si>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</si>
  <si>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</si>
  <si>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</si>
  <si>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</si>
  <si>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</si>
  <si>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</si>
  <si>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</si>
  <si>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</si>
  <si>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</si>
  <si>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</si>
  <si>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</si>
  <si>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</si>
  <si>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</si>
  <si>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</si>
  <si>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</si>
  <si>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</si>
  <si>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</si>
  <si>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</si>
  <si>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</si>
  <si>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</si>
  <si>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</si>
  <si>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</si>
  <si>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</si>
  <si>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</si>
  <si>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</si>
  <si>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</si>
  <si>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</si>
  <si>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</si>
  <si>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</si>
  <si>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</si>
  <si>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</si>
  <si>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</si>
  <si>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</si>
  <si>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</si>
  <si>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</si>
  <si>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</si>
  <si>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</si>
  <si>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</si>
  <si>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</si>
  <si>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</si>
  <si>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</si>
  <si>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</si>
  <si>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</si>
  <si>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</si>
  <si>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</si>
  <si>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</si>
  <si>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</si>
  <si>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</si>
  <si>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</si>
  <si>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</si>
  <si>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</si>
  <si>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</si>
  <si>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</si>
  <si>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</si>
  <si>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</si>
  <si>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</si>
  <si>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</si>
  <si>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</si>
  <si>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</si>
  <si>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</si>
  <si>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</si>
  <si>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</si>
  <si>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</si>
  <si>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</si>
  <si>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</si>
  <si>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</si>
  <si>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</si>
  <si>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</si>
  <si>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</si>
  <si>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</si>
  <si>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</si>
  <si>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</si>
  <si>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</si>
  <si>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</si>
  <si>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</si>
  <si>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</si>
  <si>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</si>
  <si>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</si>
  <si>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</si>
  <si>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</si>
  <si>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</si>
  <si>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</si>
  <si>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</si>
  <si>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</si>
  <si>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</si>
  <si>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</si>
  <si>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</si>
  <si>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</si>
  <si>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</si>
  <si>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</si>
  <si>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</si>
  <si>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</si>
  <si>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</si>
  <si>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</si>
  <si>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</si>
  <si>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</si>
  <si>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</si>
  <si>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</si>
  <si>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</si>
  <si>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</si>
  <si>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</si>
  <si>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</si>
  <si>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</si>
  <si>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</si>
  <si>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</si>
  <si>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</si>
  <si>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</si>
  <si>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</si>
  <si>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</si>
  <si>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</si>
  <si>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</si>
  <si>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</si>
  <si>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</si>
  <si>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</si>
  <si>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</si>
  <si>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</si>
  <si>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</si>
  <si>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</si>
  <si>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</si>
  <si>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</si>
  <si>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</si>
  <si>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</si>
  <si>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</si>
  <si>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</si>
  <si>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</si>
  <si>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</si>
  <si>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</si>
  <si>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</si>
  <si>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</si>
  <si>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</si>
  <si>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</si>
  <si>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</si>
  <si>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</si>
  <si>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</si>
  <si>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</si>
  <si>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</si>
  <si>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</si>
  <si>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</si>
  <si>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</si>
  <si>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</si>
  <si>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</si>
  <si>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</si>
  <si>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</si>
  <si>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</si>
  <si>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</si>
  <si>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</si>
  <si>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</si>
  <si>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</si>
  <si>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</si>
  <si>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</si>
  <si>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</si>
  <si>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</si>
  <si>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</si>
  <si>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</si>
  <si>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</si>
  <si>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</si>
  <si>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</si>
  <si>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</si>
  <si>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</si>
  <si>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</si>
  <si>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</si>
  <si>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</si>
  <si>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</si>
  <si>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</si>
  <si>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</si>
  <si>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</si>
  <si>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</si>
  <si>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</si>
  <si>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</si>
  <si>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</si>
  <si>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</si>
  <si>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</si>
  <si>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</si>
  <si>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</si>
  <si>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</si>
  <si>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</si>
  <si>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</si>
  <si>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</si>
  <si>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</si>
  <si>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</si>
  <si>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</si>
  <si>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</si>
  <si>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</si>
  <si>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</si>
  <si>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</si>
  <si>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</si>
  <si>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</si>
  <si>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</si>
  <si>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</si>
  <si>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</si>
  <si>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</si>
  <si>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</si>
  <si>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</si>
  <si>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</si>
  <si>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</si>
  <si>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</si>
  <si>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</si>
  <si>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</si>
  <si>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</si>
  <si>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</si>
  <si>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</si>
  <si>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</si>
  <si>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</si>
  <si>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</si>
  <si>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</si>
  <si>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</si>
  <si>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</si>
  <si>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</si>
  <si>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</si>
  <si>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</si>
  <si>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</si>
  <si>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</si>
  <si>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</si>
  <si>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</si>
  <si>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</si>
  <si>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</si>
  <si>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</si>
  <si>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</si>
  <si>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</si>
  <si>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</si>
  <si>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</si>
  <si>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</si>
  <si>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</si>
  <si>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</si>
  <si>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</si>
  <si>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</si>
  <si>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</si>
  <si>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</si>
  <si>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</si>
  <si>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</si>
  <si>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</si>
  <si>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</si>
  <si>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</si>
  <si>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</si>
  <si>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</si>
  <si>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</si>
  <si>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</si>
  <si>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</si>
  <si>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</si>
  <si>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</si>
  <si>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</si>
  <si>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</si>
  <si>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</si>
  <si>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</si>
  <si>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</si>
  <si>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</si>
  <si>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</si>
  <si>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</si>
  <si>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</si>
  <si>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</si>
  <si>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</si>
  <si>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</si>
  <si>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</si>
  <si>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</si>
  <si>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</si>
  <si>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</si>
  <si>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</si>
  <si>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</si>
  <si>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</si>
  <si>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</si>
  <si>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</si>
  <si>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</si>
  <si>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</si>
  <si>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</si>
  <si>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</si>
  <si>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</si>
  <si>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</si>
  <si>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</si>
  <si>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</si>
  <si>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</si>
  <si>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</si>
  <si>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</si>
  <si>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</si>
  <si>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</si>
  <si>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</si>
  <si>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</si>
  <si>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</si>
  <si>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</si>
  <si>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</si>
  <si>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</si>
  <si>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</si>
  <si>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</si>
  <si>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</si>
  <si>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</si>
  <si>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</si>
  <si>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</si>
  <si>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</si>
  <si>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</si>
  <si>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</si>
  <si>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</si>
  <si>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</si>
  <si>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</si>
  <si>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</si>
  <si>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</si>
  <si>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</si>
  <si>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</si>
  <si>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</si>
  <si>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</si>
  <si>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</si>
  <si>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</si>
  <si>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</si>
  <si>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</si>
  <si>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</si>
  <si>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</si>
  <si>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</si>
  <si>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</si>
  <si>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</si>
  <si>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</si>
  <si>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</si>
  <si>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</si>
  <si>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</si>
  <si>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</si>
  <si>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</si>
  <si>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</si>
  <si>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</si>
  <si>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</si>
  <si>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</si>
  <si>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</si>
  <si>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</si>
  <si>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</si>
  <si>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</si>
  <si>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</si>
  <si>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</si>
  <si>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</si>
  <si>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</si>
  <si>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</si>
  <si>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</si>
  <si>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</si>
  <si>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</si>
  <si>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</si>
  <si>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</si>
  <si>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</si>
  <si>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</si>
  <si>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</si>
  <si>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</si>
  <si>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</si>
  <si>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</si>
  <si>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</si>
  <si>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</si>
  <si>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</si>
  <si>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</si>
  <si>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</si>
  <si>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</si>
  <si>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</si>
  <si>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</si>
  <si>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</si>
  <si>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</si>
  <si>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</si>
  <si>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</si>
  <si>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</si>
  <si>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</si>
  <si>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</si>
  <si>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</si>
  <si>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</si>
  <si>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</si>
  <si>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</si>
  <si>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</si>
  <si>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</si>
  <si>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</si>
  <si>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</si>
  <si>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</si>
  <si>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</si>
  <si>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</si>
  <si>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</si>
  <si>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</si>
  <si>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</si>
  <si>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</si>
  <si>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</si>
  <si>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</si>
  <si>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</si>
  <si>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</si>
  <si>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</si>
  <si>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</si>
  <si>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</si>
  <si>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</si>
  <si>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</si>
  <si>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</si>
  <si>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</si>
  <si>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</si>
  <si>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</si>
  <si>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</si>
  <si>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</si>
  <si>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</si>
  <si>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</si>
  <si>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</si>
  <si>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</si>
  <si>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</si>
  <si>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</si>
  <si>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</si>
  <si>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</si>
  <si>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</si>
  <si>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</si>
  <si>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</si>
  <si>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</si>
  <si>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</si>
  <si>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</si>
  <si>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</si>
  <si>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</si>
  <si>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</si>
  <si>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</si>
  <si>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</si>
  <si>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</si>
  <si>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</si>
  <si>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</si>
  <si>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</si>
  <si>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</si>
  <si>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</si>
  <si>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</si>
  <si>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</si>
  <si>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</si>
  <si>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</si>
  <si>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</si>
  <si>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</si>
  <si>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</si>
  <si>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</si>
  <si>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</si>
  <si>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</si>
  <si>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</si>
  <si>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</si>
  <si>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</si>
  <si>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</si>
  <si>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</si>
  <si>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</si>
  <si>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</si>
  <si>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</si>
  <si>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</si>
  <si>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</si>
  <si>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</si>
  <si>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</si>
  <si>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</si>
  <si>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</si>
  <si>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</si>
  <si>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</si>
  <si>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</si>
  <si>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</si>
  <si>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</si>
  <si>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</si>
  <si>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</si>
  <si>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</si>
  <si>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</si>
  <si>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</si>
  <si>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</si>
  <si>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</si>
  <si>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</si>
  <si>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</si>
  <si>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</si>
  <si>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</si>
  <si>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</si>
  <si>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</si>
  <si>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</si>
  <si>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</si>
  <si>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</si>
  <si>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</si>
  <si>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</si>
  <si>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</si>
  <si>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</si>
  <si>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</si>
  <si>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</si>
  <si>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</si>
  <si>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</si>
  <si>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</si>
  <si>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</si>
  <si>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</si>
  <si>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</si>
  <si>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</si>
  <si>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</si>
  <si>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</si>
  <si>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</si>
  <si>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</si>
  <si>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</si>
  <si>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</si>
  <si>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</si>
  <si>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</si>
  <si>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</si>
  <si>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</si>
  <si>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</si>
  <si>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</si>
  <si>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</si>
  <si>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</si>
  <si>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</si>
  <si>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</si>
  <si>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</si>
  <si>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</si>
  <si>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</si>
  <si>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</si>
  <si>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</si>
  <si>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</si>
  <si>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</si>
  <si>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</si>
  <si>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</si>
  <si>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</si>
  <si>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</si>
  <si>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</si>
  <si>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</si>
  <si>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</si>
  <si>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</si>
  <si>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</si>
  <si>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</si>
  <si>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</si>
  <si>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</si>
  <si>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</si>
  <si>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</si>
  <si>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</si>
  <si>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</si>
  <si>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</si>
  <si>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</si>
  <si>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</si>
  <si>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</si>
  <si>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</si>
  <si>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</si>
  <si>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</si>
  <si>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</si>
  <si>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</si>
  <si>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</si>
  <si>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</si>
  <si>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</si>
  <si>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</si>
  <si>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</si>
  <si>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</si>
  <si>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</si>
  <si>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</si>
  <si>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</si>
  <si>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</si>
  <si>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</si>
  <si>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</si>
  <si>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</si>
  <si>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</si>
  <si>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</si>
  <si>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</si>
  <si>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</si>
  <si>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</si>
  <si>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</si>
  <si>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</si>
  <si>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</si>
  <si>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</si>
  <si>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</si>
  <si>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</si>
  <si>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</si>
  <si>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</si>
  <si>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</si>
  <si>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</si>
  <si>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</si>
  <si>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</si>
  <si>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</si>
  <si>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</si>
  <si>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</si>
  <si>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</si>
  <si>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</si>
  <si>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</si>
  <si>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</si>
  <si>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</si>
  <si>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</si>
  <si>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</si>
  <si>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</si>
  <si>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</si>
  <si>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</si>
  <si>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</si>
  <si>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</si>
  <si>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</si>
  <si>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</si>
  <si>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</si>
  <si>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</si>
  <si>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</si>
  <si>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</si>
  <si>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</si>
  <si>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</si>
  <si>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</si>
  <si>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</si>
  <si>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</si>
  <si>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</si>
  <si>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</si>
  <si>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</si>
  <si>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</si>
  <si>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</si>
  <si>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</si>
  <si>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</si>
  <si>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</si>
  <si>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</si>
  <si>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</si>
  <si>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</si>
  <si>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</si>
  <si>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</si>
  <si>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</si>
  <si>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</si>
  <si>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</si>
  <si>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</si>
  <si>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</si>
  <si>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</si>
  <si>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</si>
  <si>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</si>
  <si>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</si>
  <si>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</si>
  <si>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</si>
  <si>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</si>
  <si>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</si>
  <si>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</si>
  <si>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</si>
  <si>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</si>
  <si>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</si>
  <si>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</si>
  <si>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</si>
  <si>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</si>
  <si>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</si>
  <si>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</si>
  <si>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</si>
  <si>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</si>
  <si>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</si>
  <si>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</si>
  <si>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</si>
  <si>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</si>
  <si>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</si>
  <si>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</si>
  <si>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</si>
  <si>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</si>
  <si>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</si>
  <si>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</si>
  <si>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</si>
  <si>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</si>
  <si>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</si>
  <si>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</si>
  <si>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</si>
  <si>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</si>
  <si>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</si>
  <si>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</si>
  <si>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</si>
  <si>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</si>
  <si>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</si>
  <si>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</si>
  <si>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</si>
  <si>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</si>
  <si>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</si>
  <si>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</si>
  <si>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</si>
  <si>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</si>
  <si>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</si>
  <si>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</si>
  <si>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</si>
  <si>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</si>
  <si>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</si>
  <si>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</si>
  <si>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</si>
  <si>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</si>
  <si>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</si>
  <si>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</si>
  <si>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</si>
  <si>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</si>
  <si>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</si>
  <si>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</si>
  <si>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</si>
  <si>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</si>
  <si>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</si>
  <si>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</si>
  <si>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</si>
  <si>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</si>
  <si>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</si>
  <si>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</si>
  <si>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</si>
  <si>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</si>
  <si>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</si>
  <si>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</si>
  <si>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</si>
  <si>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</si>
  <si>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</si>
  <si>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</si>
  <si>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</si>
  <si>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</si>
  <si>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</si>
  <si>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</si>
  <si>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</si>
  <si>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</si>
  <si>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</si>
  <si>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</si>
  <si>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</si>
  <si>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</si>
  <si>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</si>
  <si>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</si>
  <si>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</si>
  <si>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</si>
  <si>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</si>
  <si>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</si>
  <si>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</si>
  <si>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</si>
  <si>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</si>
  <si>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</si>
  <si>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</si>
  <si>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</si>
  <si>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</si>
  <si>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</si>
  <si>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</si>
  <si>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</si>
  <si>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</si>
  <si>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</si>
  <si>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</si>
  <si>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</si>
  <si>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</si>
  <si>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</si>
  <si>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</si>
  <si>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</si>
  <si>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</si>
  <si>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</si>
  <si>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</si>
  <si>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</si>
  <si>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</si>
  <si>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</si>
  <si>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</si>
  <si>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</si>
  <si>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</si>
  <si>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</si>
  <si>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</si>
  <si>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</si>
  <si>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</si>
  <si>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</si>
  <si>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</si>
  <si>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</si>
  <si>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</si>
  <si>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</si>
  <si>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</si>
  <si>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</si>
  <si>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</si>
  <si>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</si>
  <si>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</si>
  <si>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</si>
  <si>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</si>
  <si>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</si>
  <si>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</si>
  <si>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</si>
  <si>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</si>
  <si>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</si>
  <si>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</si>
  <si>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</si>
  <si>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</si>
  <si>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</si>
  <si>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</si>
  <si>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</si>
  <si>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</si>
  <si>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</si>
  <si>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</si>
  <si>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</si>
  <si>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</si>
  <si>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</si>
  <si>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</si>
  <si>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</si>
  <si>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</si>
  <si>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</si>
  <si>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</si>
  <si>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</si>
  <si>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</si>
  <si>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</si>
  <si>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</si>
  <si>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</si>
  <si>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</si>
  <si>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</si>
  <si>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</si>
  <si>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</si>
  <si>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</si>
  <si>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</si>
  <si>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</si>
  <si>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</si>
  <si>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</si>
  <si>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</si>
  <si>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</si>
  <si>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</si>
  <si>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</si>
  <si>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</si>
  <si>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</si>
  <si>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</si>
  <si>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</si>
  <si>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</si>
  <si>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</si>
  <si>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</si>
  <si>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</si>
  <si>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</si>
  <si>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</si>
  <si>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</si>
  <si>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</si>
  <si>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</si>
  <si>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</si>
  <si>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</si>
  <si>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</si>
  <si>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</si>
  <si>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</si>
  <si>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</si>
  <si>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</si>
  <si>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</si>
  <si>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</si>
  <si>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</si>
  <si>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</si>
  <si>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</si>
  <si>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</si>
  <si>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</si>
  <si>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</si>
  <si>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</si>
  <si>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</si>
  <si>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</si>
  <si>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</si>
  <si>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</si>
  <si>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</si>
  <si>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</si>
  <si>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</si>
  <si>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</si>
  <si>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</si>
  <si>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</si>
  <si>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</si>
  <si>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</si>
  <si>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</si>
  <si>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</si>
  <si>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</si>
  <si>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</si>
  <si>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</si>
  <si>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</si>
  <si>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</si>
  <si>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</si>
  <si>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</si>
  <si>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</si>
  <si>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</si>
  <si>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</si>
  <si>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</si>
  <si>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</si>
  <si>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</si>
  <si>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</si>
  <si>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</si>
  <si>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</si>
  <si>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</si>
  <si>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</si>
  <si>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</si>
  <si>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</si>
  <si>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</si>
  <si>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</si>
  <si>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</si>
  <si>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</si>
  <si>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</si>
  <si>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</si>
  <si>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</si>
  <si>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</si>
  <si>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</si>
  <si>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</si>
  <si>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</si>
  <si>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</si>
  <si>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</si>
  <si>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</si>
  <si>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</si>
  <si>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</si>
  <si>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</si>
  <si>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</si>
  <si>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</si>
  <si>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</si>
  <si>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</si>
  <si>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</si>
  <si>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</si>
  <si>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</si>
  <si>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</si>
  <si>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</si>
  <si>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</si>
  <si>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</si>
  <si>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</si>
  <si>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</si>
  <si>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</si>
  <si>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</si>
  <si>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</si>
  <si>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</si>
  <si>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</si>
  <si>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</si>
  <si>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</si>
  <si>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</si>
  <si>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</si>
  <si>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</si>
  <si>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</si>
  <si>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</si>
  <si>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</si>
  <si>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</si>
  <si>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</si>
  <si>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</si>
  <si>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</si>
  <si>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</si>
  <si>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</si>
  <si>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</si>
  <si>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</si>
  <si>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</si>
  <si>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</si>
  <si>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</si>
  <si>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</si>
  <si>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</si>
  <si>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</si>
  <si>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</si>
  <si>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</si>
  <si>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</si>
  <si>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</si>
  <si>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</si>
  <si>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</si>
  <si>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</si>
  <si>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</si>
  <si>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</si>
  <si>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</si>
  <si>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</si>
  <si>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</si>
  <si>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</si>
  <si>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</si>
  <si>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</si>
  <si>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</si>
  <si>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</si>
  <si>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</si>
  <si>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</si>
  <si>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</si>
  <si>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</si>
  <si>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</si>
  <si>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</si>
  <si>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</si>
  <si>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</si>
  <si>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</si>
  <si>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</si>
  <si>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</si>
  <si>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</si>
  <si>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</si>
  <si>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</si>
  <si>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</si>
  <si>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</si>
  <si>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</si>
  <si>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</si>
  <si>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</si>
  <si>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</si>
  <si>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</si>
  <si>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</si>
  <si>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</si>
  <si>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</si>
  <si>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</si>
  <si>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</si>
  <si>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</si>
  <si>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</si>
  <si>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</si>
  <si>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</si>
  <si>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</si>
  <si>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</si>
  <si>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</si>
  <si>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</si>
  <si>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</si>
  <si>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</si>
  <si>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</si>
  <si>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</si>
  <si>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</si>
  <si>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</si>
  <si>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</si>
  <si>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</si>
  <si>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</si>
  <si>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</si>
  <si>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</si>
  <si>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</si>
  <si>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</si>
  <si>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</si>
  <si>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</si>
  <si>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</si>
  <si>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</si>
  <si>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</si>
  <si>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</si>
  <si>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</si>
  <si>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</si>
  <si>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</si>
  <si>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</si>
  <si>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</si>
  <si>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</si>
  <si>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</si>
  <si>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</si>
  <si>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</si>
  <si>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</si>
  <si>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</si>
  <si>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</si>
  <si>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</si>
  <si>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</si>
  <si>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</si>
  <si>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</si>
  <si>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</si>
  <si>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</si>
  <si>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</si>
  <si>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</si>
  <si>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</si>
  <si>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</si>
  <si>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</si>
  <si>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</si>
  <si>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</si>
  <si>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</si>
  <si>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</si>
  <si>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</si>
  <si>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</si>
  <si>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</si>
  <si>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</si>
  <si>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</si>
  <si>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</si>
  <si>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</si>
  <si>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</si>
  <si>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</si>
  <si>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</si>
  <si>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</si>
  <si>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</si>
  <si>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</si>
  <si>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</si>
  <si>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</si>
  <si>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</si>
  <si>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</si>
  <si>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</si>
  <si>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</si>
  <si>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</si>
  <si>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</si>
  <si>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</si>
  <si>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</si>
  <si>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</si>
  <si>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</si>
  <si>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</si>
  <si>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</si>
  <si>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</si>
  <si>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</si>
  <si>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</si>
  <si>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</si>
  <si>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</si>
  <si>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</si>
  <si>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</si>
  <si>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</si>
  <si>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</si>
  <si>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</si>
  <si>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</si>
  <si>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</si>
  <si>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</si>
  <si>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</si>
  <si>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</si>
  <si>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</si>
  <si>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</si>
  <si>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</si>
  <si>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</si>
  <si>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</si>
  <si>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</si>
  <si>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</si>
  <si>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</si>
  <si>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</si>
  <si>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</si>
  <si>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</si>
  <si>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</si>
  <si>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</si>
  <si>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</si>
  <si>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</si>
  <si>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</si>
  <si>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</si>
  <si>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</si>
  <si>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</si>
  <si>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</si>
  <si>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</si>
  <si>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</si>
  <si>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</si>
  <si>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</si>
  <si>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</si>
  <si>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</si>
  <si>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</si>
  <si>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</si>
  <si>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</si>
  <si>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</si>
  <si>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</si>
  <si>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</si>
  <si>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</si>
  <si>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</si>
  <si>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</si>
  <si>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</si>
  <si>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</si>
  <si>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</si>
  <si>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</si>
  <si>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</si>
  <si>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</si>
  <si>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</si>
  <si>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</si>
  <si>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</si>
  <si>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</si>
  <si>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</si>
  <si>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</si>
  <si>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</si>
  <si>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</si>
  <si>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</si>
  <si>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</si>
  <si>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</si>
  <si>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</si>
  <si>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</si>
  <si>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</si>
  <si>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</si>
  <si>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</si>
  <si>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</si>
  <si>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</si>
  <si>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</si>
  <si>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</si>
  <si>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</si>
  <si>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</si>
  <si>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</si>
  <si>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</si>
  <si>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</si>
  <si>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</si>
  <si>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</si>
  <si>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</si>
  <si>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</si>
  <si>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</si>
  <si>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</si>
  <si>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</si>
  <si>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</si>
  <si>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</si>
  <si>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</si>
  <si>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</si>
  <si>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</si>
  <si>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</si>
  <si>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</si>
  <si>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</si>
  <si>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</si>
  <si>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</si>
  <si>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</si>
  <si>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</si>
  <si>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</si>
  <si>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</si>
  <si>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</si>
  <si>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</si>
  <si>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</si>
  <si>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</si>
  <si>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</si>
  <si>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</si>
  <si>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</si>
  <si>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</si>
  <si>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</si>
  <si>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</si>
  <si>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</si>
  <si>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</si>
  <si>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</si>
  <si>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</si>
  <si>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</si>
  <si>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</si>
  <si>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</si>
  <si>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</si>
  <si>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</si>
  <si>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</si>
  <si>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</si>
  <si>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</si>
  <si>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</si>
  <si>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</si>
  <si>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</si>
  <si>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</si>
  <si>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</si>
  <si>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</si>
  <si>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</si>
  <si>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</si>
  <si>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</si>
  <si>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</si>
  <si>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</si>
  <si>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</si>
  <si>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</si>
  <si>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</si>
  <si>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</si>
  <si>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</si>
  <si>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</si>
  <si>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</si>
  <si>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</si>
  <si>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</si>
  <si>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</si>
  <si>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</si>
  <si>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</si>
  <si>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</si>
  <si>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</si>
  <si>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</si>
  <si>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</si>
  <si>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</si>
  <si>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</si>
  <si>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</si>
  <si>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</si>
  <si>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</si>
  <si>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</si>
  <si>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</si>
  <si>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</si>
  <si>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</si>
  <si>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</si>
  <si>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</si>
  <si>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</si>
  <si>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</si>
  <si>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</si>
  <si>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</si>
  <si>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</si>
  <si>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</si>
  <si>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</si>
  <si>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</si>
  <si>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</si>
  <si>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</si>
  <si>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</si>
  <si>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</si>
  <si>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</si>
  <si>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</si>
  <si>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</si>
  <si>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</si>
  <si>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</si>
  <si>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</si>
  <si>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</si>
  <si>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</si>
  <si>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</si>
  <si>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</si>
  <si>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</si>
  <si>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</si>
  <si>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</si>
  <si>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</si>
  <si>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</si>
  <si>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</si>
  <si>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</si>
  <si>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</si>
  <si>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</si>
  <si>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</si>
  <si>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</si>
  <si>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</si>
  <si>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</si>
  <si>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</si>
  <si>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</si>
  <si>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</si>
  <si>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</si>
  <si>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</si>
  <si>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</si>
  <si>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</si>
  <si>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</si>
  <si>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</si>
  <si>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</si>
  <si>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</si>
  <si>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</si>
  <si>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</si>
  <si>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</si>
  <si>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</si>
  <si>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</si>
  <si>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</si>
  <si>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</si>
  <si>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</si>
  <si>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</si>
  <si>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</si>
  <si>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</si>
  <si>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</si>
  <si>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</si>
  <si>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</si>
  <si>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</si>
  <si>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</si>
  <si>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</si>
  <si>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</si>
  <si>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</si>
  <si>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</si>
  <si>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</si>
  <si>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</si>
  <si>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</si>
  <si>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</si>
  <si>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</si>
  <si>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</si>
  <si>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</si>
  <si>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</si>
  <si>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</si>
  <si>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</si>
  <si>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</si>
  <si>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</si>
  <si>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</si>
  <si>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</si>
  <si>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</si>
  <si>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</si>
  <si>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</si>
  <si>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</si>
  <si>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</si>
  <si>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</si>
  <si>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</si>
  <si>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</si>
  <si>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</si>
  <si>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</si>
  <si>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</si>
  <si>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</si>
  <si>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</si>
  <si>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</si>
  <si>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</si>
  <si>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</si>
  <si>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</si>
  <si>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</si>
  <si>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</si>
  <si>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</si>
  <si>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</si>
  <si>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</si>
  <si>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</si>
  <si>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</si>
  <si>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</si>
  <si>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</si>
  <si>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</si>
  <si>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</si>
  <si>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</si>
  <si>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</si>
  <si>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</si>
  <si>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</si>
  <si>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</si>
  <si>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</si>
  <si>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</si>
  <si>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</si>
  <si>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</si>
  <si>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</si>
  <si>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</si>
  <si>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</si>
  <si>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</si>
  <si>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</si>
  <si>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</si>
  <si>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</si>
  <si>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</si>
  <si>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</si>
  <si>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</si>
  <si>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</si>
  <si>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</si>
  <si>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</si>
  <si>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</si>
  <si>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</si>
  <si>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</si>
  <si>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</si>
  <si>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</si>
  <si>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</si>
  <si>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</si>
  <si>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</si>
  <si>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</si>
  <si>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</si>
  <si>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</si>
  <si>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</si>
  <si>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</si>
  <si>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</si>
  <si>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</si>
  <si>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</si>
  <si>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</si>
  <si>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</si>
  <si>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</si>
  <si>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</si>
  <si>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</si>
  <si>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</si>
  <si>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</si>
  <si>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</si>
  <si>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</si>
  <si>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</si>
  <si>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</si>
  <si>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</si>
  <si>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</si>
  <si>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</si>
  <si>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</si>
  <si>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</si>
  <si>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</si>
  <si>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</si>
  <si>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</si>
  <si>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</si>
  <si>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</si>
  <si>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</si>
  <si>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</si>
  <si>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</si>
  <si>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</si>
  <si>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</si>
  <si>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</si>
  <si>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</si>
  <si>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</si>
  <si>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</si>
  <si>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</si>
  <si>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</si>
  <si>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</si>
  <si>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</si>
  <si>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</si>
  <si>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</si>
  <si>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</si>
  <si>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</si>
  <si>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</si>
  <si>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</si>
  <si>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</si>
  <si>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</si>
  <si>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</si>
  <si>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</si>
  <si>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</si>
  <si>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</si>
  <si>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</si>
  <si>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</si>
  <si>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</si>
  <si>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</si>
  <si>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</si>
  <si>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</si>
  <si>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</si>
  <si>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</si>
  <si>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</si>
  <si>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</si>
  <si>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</si>
  <si>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</si>
  <si>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</si>
  <si>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</si>
  <si>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</si>
  <si>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</si>
  <si>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</si>
  <si>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</si>
  <si>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</si>
  <si>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</si>
  <si>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</si>
  <si>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</si>
  <si>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</si>
  <si>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</si>
  <si>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</si>
  <si>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</si>
  <si>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</si>
  <si>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</si>
  <si>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</si>
  <si>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</si>
  <si>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</si>
  <si>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</si>
  <si>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</si>
  <si>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</si>
  <si>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</si>
  <si>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</si>
  <si>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</si>
  <si>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</si>
  <si>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</si>
  <si>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</si>
  <si>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</si>
  <si>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</si>
  <si>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</si>
  <si>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</si>
  <si>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</si>
  <si>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</si>
  <si>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</si>
  <si>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</si>
  <si>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</si>
  <si>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</si>
  <si>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</si>
  <si>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</si>
  <si>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</si>
  <si>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</si>
  <si>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</si>
  <si>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</si>
  <si>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</si>
  <si>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</si>
  <si>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</si>
  <si>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</si>
  <si>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</si>
  <si>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</si>
  <si>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</si>
  <si>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</si>
  <si>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</si>
  <si>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</si>
  <si>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</si>
  <si>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</si>
  <si>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</si>
  <si>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</si>
  <si>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</si>
  <si>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</si>
  <si>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</si>
  <si>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</si>
  <si>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</si>
  <si>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</si>
  <si>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</si>
  <si>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</si>
  <si>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</si>
  <si>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</si>
  <si>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</si>
  <si>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</si>
  <si>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</si>
  <si>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</si>
  <si>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</si>
  <si>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</si>
  <si>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</si>
  <si>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</si>
  <si>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</si>
  <si>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</si>
  <si>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</si>
  <si>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</si>
  <si>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</si>
  <si>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</si>
  <si>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</si>
  <si>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</si>
  <si>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</si>
  <si>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</si>
  <si>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</si>
  <si>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</si>
  <si>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</si>
  <si>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</si>
  <si>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</si>
  <si>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</si>
  <si>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</si>
  <si>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</si>
  <si>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</si>
  <si>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</si>
  <si>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</si>
  <si>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</si>
  <si>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</si>
  <si>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</si>
  <si>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</si>
  <si>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</si>
  <si>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</si>
  <si>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</si>
  <si>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</si>
  <si>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</si>
  <si>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</si>
  <si>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</si>
  <si>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</si>
  <si>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</si>
  <si>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</si>
  <si>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</si>
  <si>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</si>
  <si>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</si>
  <si>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</si>
  <si>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</si>
  <si>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</si>
  <si>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</si>
  <si>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</si>
  <si>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</si>
  <si>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</si>
  <si>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</si>
  <si>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</si>
  <si>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</si>
  <si>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</si>
  <si>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</si>
  <si>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</si>
  <si>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</si>
  <si>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</si>
  <si>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</si>
  <si>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</si>
  <si>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</si>
  <si>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</si>
  <si>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</si>
  <si>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</si>
  <si>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</si>
  <si>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</si>
  <si>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</si>
  <si>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</si>
  <si>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</si>
  <si>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</si>
  <si>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</si>
  <si>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</si>
  <si>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</si>
  <si>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</si>
  <si>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</si>
  <si>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</si>
  <si>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</si>
  <si>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</si>
  <si>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</si>
  <si>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</si>
  <si>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</si>
  <si>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</si>
  <si>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</si>
  <si>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</si>
  <si>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</si>
  <si>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</si>
  <si>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</si>
  <si>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</si>
  <si>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</si>
  <si>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</si>
  <si>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</si>
  <si>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</si>
  <si>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</si>
  <si>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</si>
  <si>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</si>
  <si>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</si>
  <si>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</si>
  <si>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</si>
  <si>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</si>
  <si>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</si>
  <si>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</si>
  <si>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</si>
  <si>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</si>
  <si>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</si>
  <si>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</si>
  <si>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</si>
  <si>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</si>
  <si>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</si>
  <si>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</si>
  <si>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</si>
  <si>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</si>
  <si>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</si>
  <si>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</si>
  <si>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</si>
  <si>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</si>
  <si>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</si>
  <si>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</si>
  <si>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</si>
  <si>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</si>
  <si>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</si>
  <si>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</si>
  <si>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</si>
  <si>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</si>
  <si>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</si>
  <si>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</si>
  <si>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</si>
  <si>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</si>
  <si>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</si>
  <si>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</si>
  <si>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</si>
  <si>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</si>
  <si>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</si>
  <si>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</si>
  <si>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</si>
  <si>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</si>
  <si>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</si>
  <si>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</si>
  <si>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</si>
  <si>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</si>
  <si>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</si>
  <si>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</si>
  <si>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</si>
  <si>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</si>
  <si>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</si>
  <si>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</si>
  <si>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</si>
  <si>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</si>
  <si>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</si>
  <si>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</si>
  <si>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</si>
  <si>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</si>
  <si>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</si>
  <si>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</si>
  <si>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</si>
  <si>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</si>
  <si>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</si>
  <si>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</si>
  <si>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</si>
  <si>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</si>
  <si>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</si>
  <si>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</si>
  <si>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</si>
  <si>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</si>
  <si>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</si>
  <si>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</si>
  <si>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</si>
  <si>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</si>
  <si>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</si>
  <si>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</si>
  <si>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</si>
  <si>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</si>
  <si>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</si>
  <si>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</si>
  <si>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</si>
  <si>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</si>
  <si>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</si>
  <si>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</si>
  <si>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</si>
  <si>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</si>
  <si>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</si>
  <si>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</si>
  <si>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</si>
  <si>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</si>
  <si>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</si>
  <si>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</si>
  <si>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</si>
  <si>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</si>
  <si>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</si>
  <si>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</si>
  <si>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</si>
  <si>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</si>
  <si>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</si>
  <si>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</si>
  <si>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</si>
  <si>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</si>
  <si>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</si>
  <si>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</si>
  <si>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</si>
  <si>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</si>
  <si>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</si>
  <si>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</si>
  <si>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</si>
  <si>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</si>
  <si>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</si>
  <si>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</si>
  <si>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</si>
  <si>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</si>
  <si>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</si>
  <si>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</si>
  <si>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</si>
  <si>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</si>
  <si>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</si>
  <si>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</si>
  <si>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</si>
  <si>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</si>
  <si>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</si>
  <si>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</si>
  <si>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</si>
  <si>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</si>
  <si>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</si>
  <si>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</si>
  <si>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</si>
  <si>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</si>
  <si>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</si>
  <si>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</si>
  <si>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</si>
  <si>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</si>
  <si>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</si>
  <si>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</si>
  <si>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</si>
  <si>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</si>
  <si>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</si>
  <si>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</si>
  <si>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</si>
  <si>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</si>
  <si>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</si>
  <si>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</si>
  <si>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</si>
  <si>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</si>
  <si>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</si>
  <si>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</si>
  <si>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</si>
  <si>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</si>
  <si>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</si>
  <si>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</si>
  <si>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</si>
  <si>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</si>
  <si>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</si>
  <si>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</si>
  <si>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</si>
  <si>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</si>
  <si>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</si>
  <si>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</si>
  <si>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</si>
  <si>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</si>
  <si>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</si>
  <si>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</si>
  <si>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</si>
  <si>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</si>
  <si>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</si>
  <si>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</si>
  <si>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</si>
  <si>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</si>
  <si>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</si>
  <si>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</si>
  <si>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</si>
  <si>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</si>
  <si>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</si>
  <si>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</si>
  <si>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</si>
  <si>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</si>
  <si>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</si>
  <si>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</si>
  <si>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</si>
  <si>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</si>
  <si>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</si>
  <si>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</si>
  <si>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</si>
  <si>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</si>
  <si>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</si>
  <si>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</si>
  <si>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</si>
  <si>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</si>
  <si>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</si>
  <si>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</si>
  <si>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</si>
  <si>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</si>
  <si>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</si>
  <si>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</si>
  <si>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</si>
  <si>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</si>
  <si>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</si>
  <si>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</si>
  <si>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</si>
  <si>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</si>
  <si>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</si>
  <si>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</si>
  <si>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</si>
  <si>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</si>
  <si>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</si>
  <si>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</si>
  <si>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</si>
  <si>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</si>
  <si>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</si>
  <si>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</si>
  <si>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</si>
  <si>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</si>
  <si>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</si>
  <si>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</si>
  <si>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</si>
  <si>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</si>
  <si>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</si>
  <si>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</si>
  <si>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</si>
  <si>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</si>
  <si>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</si>
  <si>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</si>
  <si>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</si>
  <si>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</si>
  <si>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</si>
  <si>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</si>
  <si>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</si>
  <si>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</si>
  <si>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</si>
  <si>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</si>
  <si>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</si>
  <si>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</si>
  <si>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</si>
  <si>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</si>
  <si>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</si>
  <si>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</si>
  <si>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</si>
  <si>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</si>
  <si>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</si>
  <si>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</si>
  <si>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</si>
  <si>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</si>
  <si>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</si>
  <si>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</si>
  <si>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</si>
  <si>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</si>
  <si>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</si>
  <si>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</si>
  <si>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</si>
  <si>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</si>
  <si>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</si>
  <si>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</si>
  <si>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</si>
  <si>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</si>
  <si>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</si>
  <si>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</si>
  <si>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</si>
  <si>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</si>
  <si>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</si>
  <si>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</si>
  <si>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</si>
  <si>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</si>
  <si>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</si>
  <si>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</si>
  <si>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</si>
  <si>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</si>
  <si>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</si>
  <si>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</si>
  <si>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</si>
  <si>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</si>
  <si>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</si>
  <si>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</si>
  <si>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</si>
  <si>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</si>
  <si>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</si>
  <si>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</si>
  <si>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</si>
  <si>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</si>
  <si>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</si>
  <si>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</si>
  <si>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</si>
  <si>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</si>
  <si>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</si>
  <si>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</si>
  <si>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</si>
  <si>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</si>
  <si>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</si>
  <si>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</si>
  <si>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</si>
  <si>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</si>
  <si>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</si>
  <si>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</si>
  <si>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</si>
  <si>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</si>
  <si>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</si>
  <si>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</si>
  <si>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</si>
  <si>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</si>
  <si>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</si>
  <si>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</si>
  <si>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</si>
  <si>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</si>
  <si>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</si>
  <si>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</si>
  <si>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</si>
  <si>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</si>
  <si>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</si>
  <si>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</si>
  <si>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</si>
  <si>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</si>
  <si>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</si>
  <si>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</si>
  <si>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</si>
  <si>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</si>
  <si>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</si>
  <si>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</si>
  <si>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</si>
  <si>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</si>
  <si>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</si>
  <si>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</si>
  <si>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</si>
  <si>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</si>
  <si>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</si>
  <si>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</si>
  <si>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</si>
  <si>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</si>
  <si>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</si>
  <si>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</si>
  <si>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</si>
  <si>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</si>
  <si>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</si>
  <si>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</si>
  <si>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</si>
  <si>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</si>
  <si>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</si>
  <si>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</si>
  <si>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</si>
  <si>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</si>
  <si>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</si>
  <si>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</si>
  <si>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</si>
  <si>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</si>
  <si>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</si>
  <si>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</si>
  <si>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</si>
  <si>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</si>
  <si>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</si>
  <si>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</si>
  <si>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</si>
  <si>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</si>
  <si>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</si>
  <si>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</si>
  <si>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</si>
  <si>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</si>
  <si>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</si>
  <si>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</si>
  <si>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</si>
  <si>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</si>
  <si>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</si>
  <si>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</si>
  <si>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</si>
  <si>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</si>
  <si>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</si>
  <si>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</si>
  <si>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</si>
  <si>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</si>
  <si>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</si>
  <si>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</si>
  <si>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</si>
  <si>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</si>
  <si>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</si>
  <si>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</si>
  <si>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</si>
  <si>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</si>
  <si>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</si>
  <si>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</si>
  <si>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</si>
  <si>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</si>
  <si>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</si>
  <si>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</si>
  <si>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</si>
  <si>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</si>
  <si>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</si>
  <si>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</si>
  <si>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</si>
  <si>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</si>
  <si>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</si>
  <si>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</si>
  <si>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</si>
  <si>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</si>
  <si>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</si>
  <si>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</si>
  <si>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</si>
  <si>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</si>
  <si>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</si>
  <si>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</si>
  <si>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</si>
  <si>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</si>
  <si>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</si>
  <si>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</si>
  <si>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</si>
  <si>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</si>
  <si>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</si>
  <si>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</si>
  <si>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</si>
  <si>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</si>
  <si>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</si>
  <si>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</si>
  <si>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</si>
  <si>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</si>
  <si>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</si>
  <si>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</si>
  <si>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</si>
  <si>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</si>
  <si>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</si>
  <si>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</si>
  <si>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</si>
  <si>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</si>
  <si>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</si>
  <si>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</si>
  <si>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</si>
  <si>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</si>
  <si>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</si>
  <si>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</si>
  <si>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</si>
  <si>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</si>
  <si>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</si>
  <si>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</si>
  <si>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</si>
  <si>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</si>
  <si>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</si>
  <si>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</si>
  <si>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</si>
  <si>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</si>
  <si>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</si>
  <si>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</si>
  <si>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</si>
  <si>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</si>
  <si>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</si>
  <si>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</si>
  <si>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</si>
  <si>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</si>
  <si>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</si>
  <si>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</si>
  <si>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</si>
  <si>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</si>
  <si>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</si>
  <si>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</si>
  <si>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</si>
  <si>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</si>
  <si>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</si>
  <si>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</si>
  <si>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</si>
  <si>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</si>
  <si>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</si>
  <si>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</si>
  <si>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</si>
  <si>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</si>
  <si>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</si>
  <si>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</si>
  <si>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</si>
  <si>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</si>
  <si>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</si>
  <si>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</si>
  <si>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</si>
  <si>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</si>
  <si>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</si>
  <si>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</si>
  <si>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</si>
  <si>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</si>
  <si>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</si>
  <si>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</si>
  <si>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</si>
  <si>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</si>
  <si>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</si>
  <si>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</si>
  <si>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</si>
  <si>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</si>
  <si>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</si>
  <si>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</si>
  <si>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</si>
  <si>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</si>
  <si>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</si>
  <si>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</si>
  <si>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</si>
  <si>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</si>
  <si>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</si>
  <si>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</si>
  <si>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</si>
  <si>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</si>
  <si>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</si>
  <si>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</si>
  <si>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</si>
  <si>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</si>
  <si>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</si>
  <si>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</si>
  <si>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</si>
  <si>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</si>
  <si>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</si>
  <si>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</si>
  <si>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</si>
  <si>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</si>
  <si>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</si>
  <si>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</si>
  <si>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</si>
  <si>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</si>
  <si>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</si>
  <si>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</si>
  <si>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</si>
  <si>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</si>
  <si>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</si>
  <si>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</si>
  <si>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</si>
  <si>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</si>
  <si>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</si>
  <si>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</si>
  <si>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</si>
  <si>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</si>
  <si>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</si>
  <si>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</si>
  <si>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</si>
  <si>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</si>
  <si>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</si>
  <si>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</si>
  <si>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</si>
  <si>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</si>
  <si>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</si>
  <si>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</si>
  <si>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</si>
  <si>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</si>
  <si>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</si>
  <si>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</si>
  <si>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</si>
  <si>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</si>
  <si>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</si>
  <si>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</si>
  <si>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</si>
  <si>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</si>
  <si>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</si>
  <si>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</si>
  <si>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</si>
  <si>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</si>
  <si>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</si>
  <si>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</si>
  <si>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</si>
  <si>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</si>
  <si>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</si>
  <si>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</si>
  <si>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</si>
  <si>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</si>
  <si>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</si>
  <si>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</si>
  <si>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</si>
  <si>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</si>
  <si>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</si>
  <si>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</si>
  <si>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</si>
  <si>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</si>
  <si>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</si>
  <si>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</si>
  <si>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</si>
  <si>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</si>
  <si>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</si>
  <si>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</si>
  <si>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</si>
  <si>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</si>
  <si>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</si>
  <si>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</si>
  <si>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</si>
  <si>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</si>
  <si>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</si>
  <si>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</si>
  <si>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</si>
  <si>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</si>
  <si>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</si>
  <si>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</si>
  <si>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</si>
  <si>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</si>
  <si>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</si>
  <si>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</si>
  <si>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</si>
  <si>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</si>
  <si>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</si>
  <si>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</si>
  <si>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</si>
  <si>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</si>
  <si>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</si>
  <si>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</si>
  <si>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</si>
  <si>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</si>
  <si>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</si>
  <si>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</si>
  <si>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</si>
  <si>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</si>
  <si>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</si>
  <si>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</si>
  <si>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</si>
  <si>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</si>
  <si>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</si>
  <si>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</si>
  <si>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</si>
  <si>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</si>
  <si>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</si>
  <si>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</si>
  <si>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</si>
  <si>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</si>
  <si>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</si>
  <si>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</si>
  <si>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</si>
  <si>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</si>
  <si>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</si>
  <si>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</si>
  <si>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</si>
  <si>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</si>
  <si>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</si>
  <si>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</si>
  <si>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</si>
  <si>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</si>
  <si>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</si>
  <si>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</si>
  <si>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</si>
  <si>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</si>
  <si>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</si>
  <si>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</si>
  <si>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</si>
  <si>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</si>
  <si>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</si>
  <si>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</si>
  <si>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</si>
  <si>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</si>
  <si>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</si>
  <si>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</si>
  <si>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</si>
  <si>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</si>
  <si>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</si>
  <si>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</si>
  <si>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</si>
  <si>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</si>
  <si>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</si>
  <si>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</si>
  <si>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</si>
  <si>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</si>
  <si>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</si>
  <si>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</si>
  <si>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</si>
  <si>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</si>
  <si>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</si>
  <si>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</si>
  <si>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</si>
  <si>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</si>
  <si>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</si>
  <si>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</si>
  <si>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</si>
  <si>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</si>
  <si>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</si>
  <si>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</si>
  <si>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</si>
  <si>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</si>
  <si>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</si>
  <si>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</si>
  <si>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</si>
  <si>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</si>
  <si>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</si>
  <si>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</si>
  <si>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</si>
  <si>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</si>
  <si>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</si>
  <si>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</si>
  <si>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</si>
  <si>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</si>
  <si>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</si>
  <si>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</si>
  <si>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</si>
  <si>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</si>
  <si>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</si>
  <si>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</si>
  <si>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</si>
  <si>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</si>
  <si>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</si>
  <si>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</si>
  <si>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</si>
  <si>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</si>
  <si>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</si>
  <si>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</si>
  <si>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</si>
  <si>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</si>
  <si>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</si>
  <si>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</si>
  <si>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</si>
  <si>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</si>
  <si>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</si>
  <si>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</si>
  <si>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</si>
  <si>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</si>
  <si>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</si>
  <si>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</si>
  <si>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</si>
  <si>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</si>
  <si>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</si>
  <si>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</si>
  <si>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</si>
  <si>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</si>
  <si>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</si>
  <si>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</si>
  <si>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</si>
  <si>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</si>
  <si>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</si>
  <si>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</si>
  <si>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</si>
  <si>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</si>
  <si>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</si>
  <si>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</si>
  <si>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</si>
  <si>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</si>
  <si>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</si>
  <si>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</si>
  <si>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</si>
  <si>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</si>
  <si>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</si>
  <si>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</si>
  <si>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</si>
  <si>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</si>
  <si>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</si>
  <si>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</si>
  <si>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</si>
  <si>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</si>
  <si>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</si>
  <si>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</si>
  <si>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</si>
  <si>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</si>
  <si>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</si>
  <si>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</si>
  <si>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</si>
  <si>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</si>
  <si>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</si>
  <si>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</si>
  <si>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</si>
  <si>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</si>
  <si>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</si>
  <si>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</si>
  <si>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</si>
  <si>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</si>
  <si>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</si>
  <si>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</si>
  <si>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</si>
  <si>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</si>
  <si>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</si>
  <si>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</si>
  <si>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</si>
  <si>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</si>
  <si>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</si>
  <si>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</si>
  <si>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</si>
  <si>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</si>
  <si>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</si>
  <si>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</si>
  <si>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</si>
  <si>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</si>
  <si>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</si>
  <si>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</si>
  <si>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</si>
  <si>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</si>
  <si>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</si>
  <si>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</si>
  <si>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</si>
  <si>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</si>
  <si>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</si>
  <si>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</si>
  <si>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</si>
  <si>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</si>
  <si>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</si>
  <si>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</si>
  <si>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</si>
  <si>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</si>
  <si>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</si>
  <si>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</si>
  <si>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</si>
  <si>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</si>
  <si>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</si>
  <si>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</si>
  <si>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</si>
  <si>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</si>
  <si>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</si>
  <si>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</si>
  <si>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</si>
  <si>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</si>
  <si>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</si>
  <si>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</si>
  <si>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</si>
  <si>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</si>
  <si>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</si>
  <si>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</si>
  <si>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</si>
  <si>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</si>
  <si>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</si>
  <si>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</si>
  <si>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</si>
  <si>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</si>
  <si>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</si>
  <si>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</si>
  <si>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</si>
  <si>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</si>
  <si>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</si>
  <si>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</si>
  <si>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</si>
  <si>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</si>
  <si>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</si>
  <si>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</si>
  <si>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</si>
  <si>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</si>
  <si>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</si>
  <si>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</si>
  <si>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</si>
  <si>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</si>
  <si>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</si>
  <si>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</si>
  <si>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</si>
  <si>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</si>
  <si>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</si>
  <si>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</si>
  <si>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</si>
  <si>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</si>
  <si>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</si>
  <si>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</si>
  <si>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</si>
  <si>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</si>
  <si>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</si>
  <si>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</si>
  <si>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</si>
  <si>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</si>
  <si>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</si>
  <si>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</si>
  <si>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</si>
  <si>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</si>
  <si>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</si>
  <si>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</si>
  <si>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</si>
  <si>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</si>
  <si>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</si>
  <si>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</si>
  <si>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</si>
  <si>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</si>
  <si>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</si>
  <si>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</si>
  <si>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</si>
  <si>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</si>
  <si>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</si>
  <si>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</si>
  <si>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</si>
  <si>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</si>
  <si>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</si>
  <si>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</si>
  <si>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</si>
  <si>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</si>
  <si>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</si>
  <si>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</si>
  <si>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</si>
  <si>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</si>
  <si>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</si>
  <si>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</si>
  <si>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</si>
  <si>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</si>
  <si>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</si>
  <si>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</si>
  <si>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</si>
  <si>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</si>
  <si>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</si>
  <si>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</si>
  <si>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</si>
  <si>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</si>
  <si>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</si>
  <si>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</si>
  <si>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</si>
  <si>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</si>
  <si>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</si>
  <si>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</si>
  <si>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</si>
  <si>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</si>
  <si>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</si>
  <si>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</si>
  <si>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</si>
  <si>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</si>
  <si>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</si>
  <si>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</si>
  <si>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</si>
  <si>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</si>
  <si>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</si>
  <si>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</si>
  <si>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</si>
  <si>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</si>
  <si>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</si>
  <si>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</si>
  <si>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</si>
  <si>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</si>
  <si>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</si>
  <si>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</si>
  <si>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</si>
  <si>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</si>
  <si>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</si>
  <si>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</si>
  <si>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</si>
  <si>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</si>
  <si>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</si>
  <si>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</si>
  <si>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</si>
  <si>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</si>
  <si>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</si>
  <si>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</si>
  <si>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</si>
  <si>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</si>
  <si>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</si>
  <si>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</si>
  <si>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</si>
  <si>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</si>
  <si>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</si>
  <si>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</si>
  <si>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</si>
  <si>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</si>
  <si>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</si>
  <si>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</si>
  <si>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</si>
  <si>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</si>
  <si>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</si>
  <si>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</si>
  <si>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</si>
  <si>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</si>
  <si>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</si>
  <si>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</si>
  <si>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</si>
  <si>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</si>
  <si>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</si>
  <si>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</si>
  <si>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</si>
  <si>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</si>
  <si>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</si>
  <si>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</si>
  <si>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</si>
  <si>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</si>
  <si>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</si>
  <si>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</si>
  <si>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</si>
  <si>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</si>
  <si>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</si>
  <si>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</si>
  <si>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</si>
  <si>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</si>
  <si>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</si>
  <si>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</si>
  <si>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</si>
  <si>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</si>
  <si>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</si>
  <si>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</si>
  <si>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</si>
  <si>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</si>
  <si>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</si>
  <si>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</si>
  <si>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</si>
  <si>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</si>
  <si>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</si>
  <si>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</si>
  <si>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</si>
  <si>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</si>
  <si>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</si>
  <si>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</si>
  <si>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</si>
  <si>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</si>
  <si>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</si>
  <si>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</si>
  <si>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</si>
  <si>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</si>
  <si>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</si>
  <si>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</si>
  <si>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</si>
  <si>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</si>
  <si>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</si>
  <si>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</si>
  <si>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</si>
  <si>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</si>
  <si>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</si>
  <si>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</si>
  <si>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</si>
  <si>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</si>
  <si>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</si>
  <si>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</si>
  <si>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</si>
  <si>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</si>
  <si>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</si>
  <si>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</si>
  <si>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</si>
  <si>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</si>
  <si>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</si>
  <si>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</si>
  <si>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</si>
  <si>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</si>
  <si>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</si>
  <si>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</si>
  <si>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</si>
  <si>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</si>
  <si>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</si>
  <si>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</si>
  <si>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</si>
  <si>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</si>
  <si>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</si>
  <si>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</si>
  <si>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</si>
  <si>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</si>
  <si>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</si>
  <si>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</si>
  <si>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</si>
  <si>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</si>
  <si>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</si>
  <si>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</si>
  <si>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</si>
  <si>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</si>
  <si>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</si>
  <si>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</si>
  <si>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</si>
  <si>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</si>
  <si>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</si>
  <si>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</si>
  <si>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</si>
  <si>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</si>
  <si>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</si>
  <si>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</si>
  <si>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</si>
  <si>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</si>
  <si>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</si>
  <si>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</si>
  <si>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</si>
  <si>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</si>
  <si>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</si>
  <si>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</si>
  <si>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</si>
  <si>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</si>
  <si>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</si>
  <si>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</si>
  <si>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</si>
  <si>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</si>
  <si>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</si>
  <si>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</si>
  <si>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</si>
  <si>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</si>
  <si>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</si>
  <si>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</si>
  <si>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</si>
  <si>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</si>
  <si>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</si>
  <si>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</si>
  <si>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</si>
  <si>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</si>
  <si>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</si>
  <si>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</si>
  <si>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</si>
  <si>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</si>
  <si>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</si>
  <si>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</si>
  <si>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</si>
  <si>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</si>
  <si>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</si>
  <si>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</si>
  <si>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</si>
  <si>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</si>
  <si>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</si>
  <si>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</si>
  <si>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</si>
  <si>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</si>
  <si>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</si>
  <si>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</si>
  <si>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</si>
  <si>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</si>
  <si>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</si>
  <si>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</si>
  <si>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</si>
  <si>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</si>
  <si>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</si>
  <si>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</si>
  <si>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</si>
  <si>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</si>
  <si>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</si>
  <si>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</si>
  <si>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</si>
  <si>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</si>
  <si>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</si>
  <si>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</si>
  <si>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</si>
  <si>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</si>
  <si>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</si>
  <si>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</si>
  <si>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</si>
  <si>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</si>
  <si>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</si>
  <si>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</si>
  <si>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</si>
  <si>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</si>
  <si>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</si>
  <si>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</si>
  <si>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</si>
  <si>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</si>
  <si>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</si>
  <si>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</si>
  <si>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</si>
  <si>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</si>
  <si>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</si>
  <si>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</si>
  <si>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</si>
  <si>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</si>
  <si>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</si>
  <si>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</si>
  <si>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</si>
  <si>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</si>
  <si>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</si>
  <si>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</si>
  <si>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</si>
  <si>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</si>
  <si>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</si>
  <si>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</si>
  <si>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</si>
  <si>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</si>
  <si>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</si>
  <si>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</si>
  <si>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</si>
  <si>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</si>
  <si>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</si>
  <si>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</si>
  <si>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</si>
  <si>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</si>
  <si>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</si>
  <si>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</si>
  <si>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</si>
  <si>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</si>
  <si>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</si>
  <si>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</si>
  <si>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</si>
  <si>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</si>
  <si>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</si>
  <si>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</si>
  <si>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</si>
  <si>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</si>
  <si>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</si>
  <si>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</si>
  <si>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</si>
  <si>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</si>
  <si>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</si>
  <si>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</si>
  <si>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</si>
  <si>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</si>
  <si>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</si>
  <si>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</si>
  <si>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</si>
  <si>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</si>
  <si>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</si>
  <si>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</si>
  <si>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</si>
  <si>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</si>
  <si>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</si>
  <si>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</si>
  <si>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</si>
  <si>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</si>
  <si>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</si>
  <si>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</si>
  <si>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</si>
  <si>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</si>
  <si>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</si>
  <si>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</si>
  <si>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</si>
  <si>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</si>
  <si>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</si>
  <si>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</si>
  <si>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</si>
  <si>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</si>
  <si>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</si>
  <si>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</si>
  <si>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</si>
  <si>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</si>
  <si>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</si>
  <si>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</si>
  <si>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</si>
  <si>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</si>
  <si>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</si>
  <si>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</si>
  <si>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</si>
  <si>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</si>
  <si>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</si>
  <si>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</si>
  <si>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</si>
  <si>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</si>
  <si>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</si>
  <si>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</si>
  <si>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</si>
  <si>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</si>
  <si>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</si>
  <si>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</si>
  <si>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</si>
  <si>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</si>
  <si>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</si>
  <si>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</si>
  <si>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</si>
  <si>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</si>
  <si>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</si>
  <si>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</si>
  <si>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</si>
  <si>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</si>
  <si>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</si>
  <si>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</si>
  <si>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</si>
  <si>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</si>
  <si>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</si>
  <si>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</si>
  <si>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</si>
  <si>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</si>
  <si>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</si>
  <si>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</si>
  <si>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</si>
  <si>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</si>
  <si>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</si>
  <si>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</si>
  <si>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</si>
  <si>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</si>
  <si>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</si>
  <si>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</si>
  <si>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</si>
  <si>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</si>
  <si>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</si>
  <si>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</si>
  <si>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</si>
  <si>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</si>
  <si>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</si>
  <si>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</si>
  <si>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</si>
  <si>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</si>
  <si>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</si>
  <si>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</si>
  <si>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</si>
  <si>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</si>
  <si>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</si>
  <si>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</si>
  <si>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</si>
  <si>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</si>
  <si>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</si>
  <si>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</si>
  <si>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</si>
  <si>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</si>
  <si>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</si>
  <si>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</si>
  <si>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</si>
  <si>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</si>
  <si>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</si>
  <si>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</si>
  <si>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</si>
  <si>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</si>
  <si>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</si>
  <si>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</si>
  <si>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</si>
  <si>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</si>
  <si>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</si>
  <si>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</si>
  <si>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</si>
  <si>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</si>
  <si>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</si>
  <si>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</si>
  <si>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</si>
  <si>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</si>
  <si>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</si>
  <si>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</si>
  <si>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</si>
  <si>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</si>
  <si>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</si>
  <si>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</si>
  <si>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</si>
  <si>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</si>
  <si>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</si>
  <si>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</si>
  <si>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</si>
  <si>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</si>
  <si>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</si>
  <si>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</si>
  <si>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</si>
  <si>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</si>
  <si>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</si>
  <si>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</si>
  <si>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</si>
  <si>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</si>
  <si>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</si>
  <si>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</si>
  <si>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</si>
  <si>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</si>
  <si>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</si>
  <si>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</si>
  <si>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</si>
  <si>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</si>
  <si>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</si>
  <si>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</si>
  <si>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</si>
  <si>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</si>
  <si>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</si>
  <si>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</si>
  <si>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</si>
  <si>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</si>
  <si>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</si>
  <si>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</si>
  <si>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</si>
  <si>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</si>
  <si>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</si>
  <si>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</si>
  <si>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</si>
  <si>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</si>
  <si>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</si>
  <si>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</si>
  <si>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</si>
  <si>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</si>
  <si>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</si>
  <si>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</si>
  <si>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</si>
  <si>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</si>
  <si>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</si>
  <si>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</si>
  <si>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</si>
  <si>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</si>
  <si>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</si>
  <si>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</si>
  <si>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</si>
  <si>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</si>
  <si>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</si>
  <si>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</si>
  <si>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</si>
  <si>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</si>
  <si>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</si>
  <si>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</si>
  <si>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</si>
  <si>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</si>
  <si>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</si>
  <si>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</si>
  <si>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</si>
  <si>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</si>
  <si>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</si>
  <si>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</si>
  <si>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</si>
  <si>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</si>
  <si>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</si>
  <si>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</si>
  <si>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</si>
  <si>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</si>
  <si>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</si>
  <si>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</si>
  <si>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</si>
  <si>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</si>
  <si>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</si>
  <si>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</si>
  <si>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</si>
  <si>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</si>
  <si>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</si>
  <si>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</si>
  <si>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</si>
  <si>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</si>
  <si>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</si>
  <si>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</si>
  <si>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</si>
  <si>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</si>
  <si>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</si>
  <si>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</si>
  <si>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</si>
  <si>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</si>
  <si>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</si>
  <si>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</si>
  <si>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</si>
  <si>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</si>
  <si>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</si>
  <si>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</si>
  <si>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</si>
  <si>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</si>
  <si>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</si>
  <si>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</si>
  <si>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</si>
  <si>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</si>
  <si>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</si>
  <si>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</si>
  <si>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</si>
  <si>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</si>
  <si>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</si>
  <si>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</si>
  <si>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</si>
  <si>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</si>
  <si>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</si>
  <si>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</si>
  <si>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</si>
  <si>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</si>
  <si>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</si>
  <si>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</si>
  <si>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</si>
  <si>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</si>
  <si>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</si>
  <si>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</si>
  <si>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</si>
  <si>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</si>
  <si>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</si>
  <si>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</si>
  <si>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</si>
  <si>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</si>
  <si>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</si>
  <si>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</si>
  <si>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</si>
  <si>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</si>
  <si>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</si>
  <si>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</si>
  <si>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</si>
  <si>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</si>
  <si>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</si>
  <si>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</si>
  <si>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</si>
  <si>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</si>
  <si>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</si>
  <si>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</si>
  <si>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</si>
  <si>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</si>
  <si>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</si>
  <si>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</si>
  <si>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</si>
  <si>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</si>
  <si>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</si>
  <si>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</si>
  <si>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</si>
  <si>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</si>
  <si>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</si>
  <si>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</si>
  <si>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</si>
  <si>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</si>
  <si>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</si>
  <si>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</si>
  <si>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</si>
  <si>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</si>
  <si>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</si>
  <si>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</si>
  <si>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</si>
  <si>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</si>
  <si>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</si>
  <si>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</si>
  <si>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</si>
  <si>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</si>
  <si>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</si>
  <si>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</si>
  <si>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</si>
  <si>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</si>
  <si>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</si>
  <si>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</si>
  <si>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</si>
  <si>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</si>
  <si>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</si>
  <si>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</si>
  <si>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</si>
  <si>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</si>
  <si>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</si>
  <si>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</si>
  <si>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</si>
  <si>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</si>
  <si>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</si>
  <si>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</si>
  <si>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</si>
  <si>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</si>
  <si>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</si>
  <si>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</si>
  <si>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</si>
  <si>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</si>
  <si>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</si>
  <si>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</si>
  <si>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</si>
  <si>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</si>
  <si>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</si>
  <si>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</si>
  <si>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</si>
  <si>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</si>
  <si>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</si>
  <si>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</si>
  <si>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</si>
  <si>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</si>
  <si>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</si>
  <si>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</si>
  <si>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</si>
  <si>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</si>
  <si>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</si>
  <si>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</si>
  <si>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</si>
  <si>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</si>
  <si>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</si>
  <si>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</si>
  <si>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</si>
  <si>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</si>
  <si>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</si>
  <si>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</si>
  <si>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</si>
  <si>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</si>
  <si>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</si>
  <si>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</si>
  <si>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</si>
  <si>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</si>
  <si>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</si>
  <si>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</si>
  <si>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</si>
  <si>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</si>
  <si>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</si>
  <si>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</si>
  <si>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</si>
  <si>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</si>
  <si>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</si>
  <si>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</si>
  <si>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</si>
  <si>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</si>
  <si>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</si>
  <si>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</si>
  <si>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</si>
  <si>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</si>
  <si>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</si>
  <si>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</si>
  <si>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</si>
  <si>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</si>
  <si>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</si>
  <si>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</si>
  <si>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</si>
  <si>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</si>
  <si>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</si>
  <si>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</si>
  <si>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</si>
  <si>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</si>
  <si>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</si>
  <si>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</si>
  <si>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</si>
  <si>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</si>
  <si>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</si>
  <si>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</si>
  <si>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</si>
  <si>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</si>
  <si>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</si>
  <si>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</si>
  <si>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</si>
  <si>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</si>
  <si>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</si>
  <si>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</si>
  <si>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</si>
  <si>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</si>
  <si>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</si>
  <si>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</si>
  <si>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</si>
  <si>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</si>
  <si>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</si>
  <si>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</si>
  <si>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</si>
  <si>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</si>
  <si>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</si>
  <si>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</si>
  <si>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</si>
  <si>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</si>
  <si>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</si>
  <si>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</si>
  <si>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</si>
  <si>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</si>
  <si>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</si>
  <si>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</si>
  <si>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</si>
  <si>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</si>
  <si>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</si>
  <si>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</si>
  <si>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</si>
  <si>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</si>
  <si>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</si>
  <si>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</si>
  <si>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</si>
  <si>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</si>
  <si>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</si>
  <si>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</si>
  <si>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</si>
  <si>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</si>
  <si>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</si>
  <si>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</si>
  <si>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</si>
  <si>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</si>
  <si>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</si>
  <si>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</si>
  <si>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</si>
  <si>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</si>
  <si>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</si>
  <si>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</si>
  <si>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</si>
  <si>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</si>
  <si>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</si>
  <si>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</si>
  <si>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</si>
  <si>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</si>
  <si>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</si>
  <si>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</si>
  <si>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</si>
  <si>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</si>
  <si>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</si>
  <si>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</si>
  <si>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</si>
  <si>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</si>
  <si>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</si>
  <si>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</si>
  <si>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</si>
  <si>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</si>
  <si>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</si>
  <si>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</si>
  <si>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</si>
  <si>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</si>
  <si>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</si>
  <si>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</si>
  <si>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</si>
  <si>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</si>
  <si>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</si>
  <si>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</si>
  <si>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</si>
  <si>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</si>
  <si>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</si>
  <si>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</si>
  <si>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</si>
  <si>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</si>
  <si>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</si>
  <si>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</si>
  <si>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</si>
  <si>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</si>
  <si>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</si>
  <si>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</si>
  <si>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</si>
  <si>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</si>
  <si>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</si>
  <si>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</si>
  <si>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</si>
  <si>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</si>
  <si>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</si>
  <si>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</si>
  <si>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</si>
  <si>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</si>
  <si>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</si>
  <si>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</si>
  <si>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</si>
  <si>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</si>
  <si>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</si>
  <si>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</si>
  <si>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</si>
  <si>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</si>
  <si>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</si>
  <si>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</si>
  <si>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</si>
  <si>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</si>
  <si>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</si>
  <si>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</si>
  <si>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</si>
  <si>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</si>
  <si>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</si>
  <si>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</si>
  <si>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</si>
  <si>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</si>
  <si>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</si>
  <si>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</si>
  <si>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</si>
  <si>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</si>
  <si>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</si>
  <si>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</si>
  <si>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</si>
  <si>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</si>
  <si>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</si>
  <si>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</si>
  <si>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</si>
  <si>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</si>
  <si>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</si>
  <si>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</si>
  <si>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</si>
  <si>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</si>
  <si>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</si>
  <si>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</si>
  <si>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</si>
  <si>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</si>
  <si>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</si>
  <si>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</si>
  <si>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</si>
  <si>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</si>
  <si>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</si>
  <si>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</si>
  <si>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</si>
  <si>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</si>
  <si>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</si>
  <si>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</si>
  <si>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</si>
  <si>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</si>
  <si>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</si>
  <si>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</si>
  <si>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</si>
  <si>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</si>
  <si>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</si>
  <si>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</si>
  <si>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</si>
  <si>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</si>
  <si>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</si>
  <si>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</si>
  <si>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</si>
  <si>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</si>
  <si>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</si>
  <si>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</si>
  <si>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</si>
  <si>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</si>
  <si>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</si>
  <si>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</si>
  <si>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</si>
  <si>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</si>
  <si>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</si>
  <si>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</si>
  <si>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</si>
  <si>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</si>
  <si>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</si>
  <si>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</si>
  <si>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</si>
  <si>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</si>
  <si>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</si>
  <si>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</si>
  <si>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</si>
  <si>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</si>
  <si>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</si>
  <si>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</si>
  <si>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</si>
  <si>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</si>
  <si>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</si>
  <si>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</si>
  <si>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</si>
  <si>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</si>
  <si>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</si>
  <si>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</si>
  <si>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</si>
  <si>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</si>
  <si>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</si>
  <si>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</si>
  <si>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</si>
  <si>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</si>
  <si>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</si>
  <si>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</si>
  <si>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</si>
  <si>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</si>
  <si>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</si>
  <si>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</si>
  <si>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</si>
  <si>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</si>
  <si>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</si>
  <si>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</si>
  <si>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</si>
  <si>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</si>
  <si>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</si>
  <si>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</si>
  <si>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</si>
  <si>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</si>
  <si>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</si>
  <si>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</si>
  <si>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</si>
  <si>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</si>
  <si>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</si>
  <si>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</si>
  <si>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</si>
  <si>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</si>
  <si>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</si>
  <si>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</si>
  <si>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</si>
  <si>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</si>
  <si>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</si>
  <si>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</si>
  <si>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</si>
  <si>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</si>
  <si>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</si>
  <si>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</si>
  <si>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</si>
  <si>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</si>
  <si>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</si>
  <si>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</si>
  <si>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</si>
  <si>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</si>
  <si>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</si>
  <si>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</si>
  <si>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</si>
  <si>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</si>
  <si>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</si>
  <si>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</si>
  <si>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</si>
  <si>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</si>
  <si>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</si>
  <si>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</si>
  <si>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</si>
  <si>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</si>
  <si>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</si>
  <si>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</si>
  <si>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</si>
  <si>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</si>
  <si>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</si>
  <si>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</si>
  <si>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</si>
  <si>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</si>
  <si>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</si>
  <si>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</si>
  <si>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</si>
  <si>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</si>
  <si>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</si>
  <si>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</si>
  <si>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</si>
  <si>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</si>
  <si>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</si>
  <si>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</si>
  <si>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</si>
  <si>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</si>
  <si>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</si>
  <si>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</si>
  <si>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</si>
  <si>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</si>
  <si>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</si>
  <si>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</si>
  <si>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</si>
  <si>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</si>
  <si>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</si>
  <si>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</si>
  <si>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</si>
  <si>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</si>
  <si>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</si>
  <si>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</si>
  <si>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</si>
  <si>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</si>
  <si>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</si>
  <si>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</si>
  <si>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</si>
  <si>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</si>
  <si>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</si>
  <si>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</si>
  <si>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</si>
  <si>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</si>
  <si>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</si>
  <si>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</si>
  <si>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</si>
  <si>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</si>
  <si>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</si>
  <si>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</si>
  <si>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</si>
  <si>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</si>
  <si>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</si>
  <si>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</si>
  <si>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</si>
  <si>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</si>
  <si>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</si>
  <si>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</si>
  <si>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</si>
  <si>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</si>
  <si>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</si>
  <si>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</si>
  <si>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</si>
  <si>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</si>
  <si>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</si>
  <si>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</si>
  <si>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</si>
  <si>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</si>
  <si>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</si>
  <si>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</si>
  <si>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</si>
  <si>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</si>
  <si>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</si>
  <si>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</si>
  <si>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</si>
  <si>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</si>
  <si>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</si>
  <si>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</si>
  <si>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</si>
  <si>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</si>
  <si>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</si>
  <si>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</si>
  <si>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</si>
  <si>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</si>
  <si>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</si>
  <si>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</si>
  <si>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</si>
  <si>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</si>
  <si>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</si>
  <si>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</si>
  <si>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</si>
  <si>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</si>
  <si>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</si>
  <si>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</si>
  <si>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</si>
  <si>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</si>
  <si>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</si>
  <si>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</si>
  <si>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</si>
  <si>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</si>
  <si>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</si>
  <si>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</si>
  <si>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</si>
  <si>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</si>
  <si>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</si>
  <si>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</si>
  <si>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</si>
  <si>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</si>
  <si>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</si>
  <si>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</si>
  <si>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</si>
  <si>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</si>
  <si>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</si>
  <si>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</si>
  <si>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</si>
  <si>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</si>
  <si>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</si>
  <si>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</si>
  <si>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</si>
  <si>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</si>
  <si>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</si>
  <si>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</si>
  <si>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</si>
  <si>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</si>
  <si>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</si>
  <si>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</si>
  <si>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</si>
  <si>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</si>
  <si>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</si>
  <si>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</si>
  <si>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</si>
  <si>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</si>
  <si>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</si>
  <si>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</si>
  <si>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</si>
  <si>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</si>
  <si>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</si>
  <si>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</si>
  <si>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</si>
  <si>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</si>
  <si>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</si>
  <si>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</si>
  <si>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</si>
  <si>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</si>
  <si>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</si>
  <si>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</si>
  <si>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</si>
  <si>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</si>
  <si>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</si>
  <si>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</si>
  <si>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</si>
  <si>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</si>
  <si>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</si>
  <si>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</si>
  <si>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</si>
  <si>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</si>
  <si>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</si>
  <si>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</si>
  <si>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</si>
  <si>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</si>
  <si>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</si>
  <si>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</si>
  <si>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</si>
  <si>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</si>
  <si>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</si>
  <si>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</si>
  <si>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</si>
  <si>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</si>
  <si>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</si>
  <si>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</si>
  <si>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</si>
  <si>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</si>
  <si>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</si>
  <si>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</si>
  <si>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</si>
  <si>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</si>
  <si>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</si>
  <si>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</si>
  <si>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</si>
  <si>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</si>
  <si>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</si>
  <si>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</si>
  <si>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</si>
  <si>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</si>
  <si>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</si>
  <si>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</si>
  <si>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</si>
  <si>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</si>
  <si>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</si>
  <si>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</si>
  <si>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</si>
  <si>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</si>
  <si>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</si>
  <si>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</si>
  <si>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</si>
  <si>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</si>
  <si>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</si>
  <si>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</si>
  <si>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</si>
  <si>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</si>
  <si>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</si>
  <si>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</si>
  <si>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</si>
  <si>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</si>
  <si>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</si>
  <si>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</si>
  <si>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</si>
  <si>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</si>
  <si>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</si>
  <si>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</si>
  <si>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</si>
  <si>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</si>
  <si>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</si>
  <si>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</si>
  <si>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</si>
  <si>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</si>
  <si>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</si>
  <si>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</si>
  <si>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</si>
  <si>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</si>
  <si>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</si>
  <si>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</si>
  <si>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</si>
  <si>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</si>
  <si>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</si>
  <si>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</si>
  <si>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</si>
  <si>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</si>
  <si>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</si>
  <si>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</si>
  <si>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</si>
  <si>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</si>
  <si>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</si>
  <si>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</si>
  <si>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</si>
  <si>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</si>
  <si>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</si>
  <si>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</si>
  <si>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</si>
  <si>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</si>
  <si>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</si>
  <si>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</si>
  <si>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</si>
  <si>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</si>
  <si>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</si>
  <si>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</si>
  <si>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</si>
  <si>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</si>
  <si>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</si>
  <si>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</si>
  <si>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</si>
  <si>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</si>
  <si>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</si>
  <si>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</si>
  <si>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</si>
  <si>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</si>
  <si>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</si>
  <si>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</si>
  <si>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</si>
  <si>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</si>
  <si>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</si>
  <si>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</si>
  <si>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</si>
  <si>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</si>
  <si>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</si>
  <si>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</si>
  <si>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</si>
  <si>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</si>
  <si>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</si>
  <si>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</si>
  <si>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</si>
  <si>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</si>
  <si>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</si>
  <si>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</si>
  <si>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</si>
  <si>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</si>
  <si>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</si>
  <si>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</si>
  <si>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</si>
  <si>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</si>
  <si>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</si>
  <si>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</si>
  <si>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</si>
  <si>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</si>
  <si>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</si>
  <si>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</si>
  <si>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</si>
  <si>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</si>
  <si>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</si>
  <si>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</si>
  <si>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</si>
  <si>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</si>
  <si>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</si>
  <si>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</si>
  <si>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</si>
  <si>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</si>
  <si>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</si>
  <si>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</si>
  <si>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</si>
  <si>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</si>
  <si>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</si>
  <si>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</si>
  <si>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</si>
  <si>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</si>
  <si>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</si>
  <si>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</si>
  <si>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</si>
  <si>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</si>
  <si>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</si>
  <si>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</si>
  <si>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</si>
  <si>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</si>
  <si>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</si>
  <si>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</si>
  <si>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</si>
  <si>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</si>
  <si>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</si>
  <si>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</si>
  <si>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</si>
  <si>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</si>
  <si>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</si>
  <si>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</si>
  <si>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</si>
  <si>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</si>
  <si>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</si>
  <si>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</si>
  <si>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</si>
  <si>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</si>
  <si>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</si>
  <si>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</si>
  <si>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</si>
  <si>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</si>
  <si>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</si>
  <si>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</si>
  <si>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</si>
  <si>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</si>
  <si>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</si>
  <si>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</si>
  <si>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</si>
  <si>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</si>
  <si>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</si>
  <si>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</si>
  <si>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</si>
  <si>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</si>
  <si>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</si>
  <si>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</si>
  <si>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</si>
  <si>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</si>
  <si>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</si>
  <si>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</si>
  <si>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</si>
  <si>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</si>
  <si>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</si>
  <si>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</si>
  <si>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</si>
  <si>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</si>
  <si>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</si>
  <si>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</si>
  <si>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</si>
  <si>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</si>
  <si>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</si>
  <si>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</si>
  <si>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</si>
  <si>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</si>
  <si>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</si>
  <si>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</si>
  <si>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</si>
  <si>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</si>
  <si>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</si>
  <si>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</si>
  <si>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</si>
  <si>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</si>
  <si>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</si>
  <si>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</si>
  <si>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</si>
  <si>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</si>
  <si>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</si>
  <si>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</si>
  <si>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</si>
  <si>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</si>
  <si>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</si>
  <si>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</si>
  <si>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</si>
  <si>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</si>
  <si>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</si>
  <si>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</si>
  <si>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</si>
  <si>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</si>
  <si>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</si>
  <si>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</si>
  <si>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</si>
  <si>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</si>
  <si>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</si>
  <si>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</si>
  <si>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</si>
  <si>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</si>
  <si>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</si>
  <si>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</si>
  <si>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</si>
  <si>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</si>
  <si>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</si>
  <si>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</si>
  <si>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</si>
  <si>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</si>
  <si>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</si>
  <si>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</si>
  <si>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</si>
  <si>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</si>
  <si>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</si>
  <si>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</si>
  <si>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</si>
  <si>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</si>
  <si>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</si>
  <si>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</si>
  <si>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</si>
  <si>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</si>
  <si>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</si>
  <si>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</si>
  <si>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</si>
  <si>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</si>
  <si>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</si>
  <si>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</si>
  <si>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</si>
  <si>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</si>
  <si>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</si>
  <si>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</si>
  <si>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</si>
  <si>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</si>
  <si>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</si>
  <si>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</si>
  <si>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</si>
  <si>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</si>
  <si>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</si>
  <si>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</si>
  <si>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</si>
  <si>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</si>
  <si>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</si>
  <si>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</si>
  <si>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</si>
  <si>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</si>
  <si>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</si>
  <si>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</si>
  <si>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</si>
  <si>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</si>
  <si>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</si>
  <si>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</si>
  <si>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</si>
  <si>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</si>
  <si>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</si>
  <si>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</si>
  <si>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</si>
  <si>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</si>
  <si>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</si>
  <si>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</si>
  <si>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</si>
  <si>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</si>
  <si>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</si>
  <si>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</si>
  <si>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</si>
  <si>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</si>
  <si>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</si>
  <si>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</si>
  <si>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</si>
  <si>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</si>
  <si>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</si>
  <si>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</si>
  <si>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</si>
  <si>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</si>
  <si>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</si>
  <si>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</si>
  <si>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</si>
  <si>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</si>
  <si>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</si>
  <si>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</si>
  <si>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</si>
  <si>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</si>
  <si>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</si>
  <si>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</si>
  <si>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</si>
  <si>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</si>
  <si>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</si>
  <si>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</si>
  <si>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</si>
  <si>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</si>
  <si>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</si>
  <si>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</si>
  <si>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</si>
  <si>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</si>
  <si>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</si>
  <si>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</si>
  <si>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</si>
  <si>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</si>
  <si>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</si>
  <si>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</si>
  <si>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</si>
  <si>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</si>
  <si>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</si>
  <si>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</si>
  <si>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</si>
  <si>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</si>
  <si>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</si>
  <si>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</si>
  <si>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</si>
  <si>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</si>
  <si>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</si>
  <si>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</si>
  <si>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</si>
  <si>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</si>
  <si>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</si>
  <si>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</si>
  <si>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</si>
  <si>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</si>
  <si>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</si>
  <si>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</si>
  <si>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</si>
  <si>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</si>
  <si>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</si>
  <si>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</si>
  <si>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</si>
  <si>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</si>
  <si>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</si>
  <si>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</si>
  <si>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</si>
  <si>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</si>
  <si>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</si>
  <si>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</si>
  <si>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</si>
  <si>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</si>
  <si>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</si>
  <si>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</si>
  <si>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</si>
  <si>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</si>
  <si>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</si>
  <si>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</si>
  <si>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</si>
  <si>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</si>
  <si>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</si>
  <si>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</si>
  <si>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</si>
  <si>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</si>
  <si>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</si>
  <si>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</si>
  <si>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</si>
  <si>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</si>
  <si>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</si>
  <si>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</si>
  <si>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</si>
  <si>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</si>
  <si>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</si>
  <si>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</si>
  <si>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</si>
  <si>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</si>
  <si>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</si>
  <si>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</si>
  <si>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</si>
  <si>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</si>
  <si>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</si>
  <si>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</si>
  <si>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</si>
  <si>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</si>
  <si>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</si>
  <si>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</si>
  <si>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</si>
  <si>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</si>
  <si>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</si>
  <si>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</si>
  <si>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</si>
  <si>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</si>
  <si>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</si>
  <si>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</si>
  <si>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</si>
  <si>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</si>
  <si>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</si>
  <si>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</si>
  <si>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</si>
  <si>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</si>
  <si>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</si>
  <si>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</si>
  <si>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</si>
  <si>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</si>
  <si>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</si>
  <si>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</si>
  <si>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</si>
  <si>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</si>
  <si>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</si>
  <si>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</si>
  <si>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</si>
  <si>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</si>
  <si>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</si>
  <si>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</si>
  <si>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</si>
  <si>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</si>
  <si>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</si>
  <si>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</si>
  <si>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</si>
  <si>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</si>
  <si>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</si>
  <si>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</si>
  <si>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</si>
  <si>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</si>
  <si>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</si>
  <si>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</si>
  <si>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</si>
  <si>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</si>
  <si>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</si>
  <si>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</si>
  <si>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</si>
  <si>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</si>
  <si>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</si>
  <si>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</si>
  <si>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</si>
  <si>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</si>
  <si>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</si>
  <si>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</si>
  <si>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</si>
  <si>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</si>
  <si>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</si>
  <si>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</si>
  <si>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</si>
  <si>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</si>
  <si>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</si>
  <si>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</si>
  <si>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</si>
  <si>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</si>
  <si>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</si>
  <si>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</si>
  <si>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</si>
  <si>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</si>
  <si>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</si>
  <si>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</si>
  <si>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</si>
  <si>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</si>
  <si>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</si>
  <si>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</si>
  <si>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</si>
  <si>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</si>
  <si>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</si>
  <si>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</si>
  <si>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</si>
  <si>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</si>
  <si>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</si>
  <si>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</si>
  <si>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</si>
  <si>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</si>
  <si>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</si>
  <si>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</si>
  <si>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</si>
  <si>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</si>
  <si>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</si>
  <si>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</si>
  <si>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</si>
  <si>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</si>
  <si>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</si>
  <si>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</si>
  <si>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</si>
  <si>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</si>
  <si>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</si>
  <si>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</si>
  <si>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</si>
  <si>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</si>
  <si>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</si>
  <si>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</si>
  <si>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</si>
  <si>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</si>
  <si>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</si>
  <si>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</si>
  <si>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</si>
  <si>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</si>
  <si>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</si>
  <si>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</si>
  <si>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</si>
  <si>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</si>
  <si>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</si>
  <si>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</si>
  <si>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</si>
  <si>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</si>
  <si>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</si>
  <si>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</si>
  <si>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</si>
  <si>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</si>
  <si>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</si>
  <si>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</si>
  <si>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</si>
  <si>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</si>
  <si>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</si>
  <si>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</si>
  <si>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</si>
  <si>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</si>
  <si>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</si>
  <si>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</si>
  <si>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</si>
  <si>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</si>
  <si>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</si>
  <si>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</si>
  <si>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</si>
  <si>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</si>
  <si>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</si>
  <si>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</si>
  <si>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</si>
  <si>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</si>
  <si>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</si>
  <si>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</si>
  <si>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</si>
  <si>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</si>
  <si>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</si>
  <si>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</si>
  <si>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</si>
  <si>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</si>
  <si>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</si>
  <si>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</si>
  <si>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</si>
  <si>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</si>
  <si>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</si>
  <si>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</si>
  <si>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</si>
  <si>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</si>
  <si>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</si>
  <si>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</si>
  <si>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</si>
  <si>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</si>
  <si>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</si>
  <si>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</si>
  <si>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</si>
  <si>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</si>
  <si>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</si>
  <si>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</si>
  <si>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</si>
  <si>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</si>
  <si>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</si>
  <si>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</si>
  <si>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</si>
  <si>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</si>
  <si>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</si>
  <si>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</si>
  <si>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</si>
  <si>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</si>
  <si>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</si>
  <si>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</si>
  <si>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</si>
  <si>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</si>
  <si>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</si>
  <si>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</si>
  <si>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</si>
  <si>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</si>
  <si>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</si>
  <si>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</si>
  <si>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</si>
  <si>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</si>
  <si>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</si>
  <si>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</si>
  <si>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</si>
  <si>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</si>
  <si>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</si>
  <si>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</si>
  <si>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</si>
  <si>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</si>
  <si>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</si>
  <si>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</si>
  <si>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</si>
  <si>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</si>
  <si>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</si>
  <si>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</si>
  <si>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</si>
  <si>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</si>
  <si>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</si>
  <si>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</si>
  <si>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</si>
  <si>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</si>
  <si>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</si>
  <si>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</si>
  <si>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</si>
  <si>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</si>
  <si>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</si>
  <si>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</si>
  <si>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</si>
  <si>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</si>
  <si>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</si>
  <si>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</si>
  <si>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</si>
  <si>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</si>
  <si>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</si>
  <si>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</si>
  <si>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</si>
  <si>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</si>
  <si>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</si>
  <si>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</si>
  <si>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</si>
  <si>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</si>
  <si>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</si>
  <si>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</si>
  <si>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</si>
  <si>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</si>
  <si>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</si>
  <si>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</si>
  <si>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</si>
  <si>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</si>
  <si>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</si>
  <si>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</si>
  <si>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</si>
  <si>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</si>
  <si>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</si>
  <si>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</si>
  <si>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</si>
  <si>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</si>
  <si>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</si>
  <si>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</si>
  <si>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</si>
  <si>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</si>
  <si>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</si>
  <si>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</si>
  <si>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</si>
  <si>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</si>
  <si>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</si>
  <si>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</si>
  <si>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</si>
  <si>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</si>
  <si>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</si>
  <si>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</si>
  <si>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</si>
  <si>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</si>
  <si>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</si>
  <si>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</si>
  <si>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</si>
  <si>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</si>
  <si>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</si>
  <si>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</si>
  <si>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</si>
  <si>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</si>
  <si>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</si>
  <si>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</si>
  <si>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</si>
  <si>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</si>
  <si>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</si>
  <si>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</si>
  <si>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</si>
  <si>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</si>
  <si>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</si>
  <si>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</si>
  <si>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</si>
  <si>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</si>
  <si>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</si>
  <si>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</si>
  <si>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</si>
  <si>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</si>
  <si>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</si>
  <si>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</si>
  <si>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</si>
  <si>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</si>
  <si>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</si>
  <si>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</si>
  <si>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</si>
  <si>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</si>
  <si>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</si>
  <si>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</si>
  <si>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</si>
  <si>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</si>
  <si>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</si>
  <si>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</si>
  <si>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</si>
  <si>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</si>
  <si>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</si>
  <si>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</si>
  <si>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</si>
  <si>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</si>
  <si>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</si>
  <si>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</si>
  <si>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</si>
  <si>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</si>
  <si>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</si>
  <si>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</si>
  <si>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</si>
  <si>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</si>
  <si>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</si>
  <si>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</si>
  <si>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</si>
  <si>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</si>
  <si>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</si>
  <si>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</si>
  <si>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</si>
  <si>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</si>
  <si>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</si>
  <si>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</si>
  <si>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</si>
  <si>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</si>
  <si>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</si>
  <si>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</si>
  <si>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</si>
  <si>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</si>
  <si>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</si>
  <si>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</si>
  <si>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</si>
  <si>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</si>
  <si>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</si>
  <si>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</si>
  <si>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</si>
  <si>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</si>
  <si>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</si>
  <si>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</si>
  <si>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</si>
  <si>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</si>
  <si>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</si>
  <si>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</si>
  <si>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</si>
  <si>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</si>
  <si>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</si>
  <si>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</si>
  <si>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</si>
  <si>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</si>
  <si>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</si>
  <si>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</si>
  <si>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</si>
  <si>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</si>
  <si>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</si>
  <si>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</si>
  <si>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</si>
  <si>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</si>
  <si>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</si>
  <si>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</si>
  <si>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</si>
  <si>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</si>
  <si>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</si>
  <si>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</si>
  <si>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</si>
  <si>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</si>
  <si>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</si>
  <si>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</si>
  <si>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</si>
  <si>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</si>
  <si>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</si>
  <si>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</si>
  <si>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</si>
  <si>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</si>
  <si>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</si>
  <si>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</si>
  <si>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</si>
  <si>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</si>
  <si>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</si>
  <si>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</si>
  <si>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</si>
  <si>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</si>
  <si>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</si>
  <si>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</si>
  <si>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</si>
  <si>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</si>
  <si>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</si>
  <si>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</si>
  <si>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</si>
  <si>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</si>
  <si>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</si>
  <si>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</si>
  <si>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</si>
  <si>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</si>
  <si>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</si>
  <si>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</si>
  <si>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</si>
  <si>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</si>
  <si>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</si>
  <si>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</si>
  <si>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</si>
  <si>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</si>
  <si>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</si>
  <si>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</si>
  <si>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</si>
  <si>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</si>
  <si>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</si>
  <si>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</si>
  <si>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</si>
  <si>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</si>
  <si>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</si>
  <si>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</si>
  <si>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</si>
  <si>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</si>
  <si>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</si>
  <si>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</si>
  <si>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</si>
  <si>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</si>
  <si>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</si>
  <si>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</si>
  <si>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</si>
  <si>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</si>
  <si>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</si>
  <si>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</si>
  <si>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</si>
  <si>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</si>
  <si>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</si>
  <si>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</si>
  <si>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</si>
  <si>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</si>
  <si>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</si>
  <si>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</si>
  <si>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</si>
  <si>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</si>
  <si>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</si>
  <si>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</si>
  <si>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</si>
  <si>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</si>
  <si>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</si>
  <si>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</si>
  <si>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</si>
  <si>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</si>
  <si>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</si>
  <si>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</si>
  <si>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</si>
  <si>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</si>
  <si>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</si>
  <si>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</si>
  <si>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</si>
  <si>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</si>
  <si>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</si>
  <si>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</si>
  <si>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</si>
  <si>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</si>
  <si>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</si>
  <si>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</si>
  <si>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</si>
  <si>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</si>
  <si>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</si>
  <si>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</si>
  <si>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</si>
  <si>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</si>
  <si>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</si>
  <si>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</si>
  <si>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</si>
  <si>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</si>
  <si>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</si>
  <si>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</si>
  <si>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</si>
  <si>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</si>
  <si>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</si>
  <si>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</si>
  <si>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</si>
  <si>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</si>
  <si>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</si>
  <si>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</si>
  <si>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</si>
  <si>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</si>
  <si>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</si>
  <si>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</si>
  <si>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</si>
  <si>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</si>
  <si>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</si>
  <si>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</si>
  <si>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</si>
  <si>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</si>
  <si>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</si>
  <si>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</si>
  <si>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</si>
  <si>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</si>
  <si>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</si>
  <si>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</si>
  <si>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</si>
  <si>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</si>
  <si>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</si>
  <si>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</si>
  <si>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</si>
  <si>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</si>
  <si>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</si>
  <si>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</si>
  <si>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</si>
  <si>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</si>
  <si>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</si>
  <si>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</si>
  <si>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</si>
  <si>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</si>
  <si>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</si>
  <si>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</si>
  <si>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</si>
  <si>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</si>
  <si>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</si>
  <si>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</si>
  <si>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</si>
  <si>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</si>
  <si>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</si>
  <si>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</si>
  <si>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</si>
  <si>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</si>
  <si>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</si>
  <si>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</si>
  <si>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</si>
  <si>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</si>
  <si>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</si>
  <si>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</si>
  <si>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</si>
  <si>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</si>
  <si>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</si>
  <si>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</si>
  <si>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</si>
  <si>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</si>
  <si>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</si>
  <si>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</si>
  <si>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</si>
  <si>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</si>
  <si>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</si>
  <si>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</si>
  <si>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</si>
  <si>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</si>
  <si>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</si>
  <si>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</si>
  <si>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</si>
  <si>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</si>
  <si>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</si>
  <si>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</si>
  <si>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</si>
  <si>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</si>
  <si>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</si>
  <si>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</si>
  <si>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</si>
  <si>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</si>
  <si>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</si>
  <si>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</si>
  <si>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</si>
  <si>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</si>
  <si>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</si>
  <si>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</si>
  <si>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</si>
  <si>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</si>
  <si>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</si>
  <si>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</si>
  <si>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</si>
  <si>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</si>
  <si>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</si>
  <si>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</si>
  <si>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</si>
  <si>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</si>
  <si>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</si>
  <si>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</si>
  <si>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</si>
  <si>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</si>
  <si>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</si>
  <si>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</si>
  <si>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</si>
  <si>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</si>
  <si>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</si>
  <si>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</si>
  <si>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</si>
  <si>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</si>
  <si>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</si>
  <si>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</si>
  <si>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</si>
  <si>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</si>
  <si>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</si>
  <si>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</si>
  <si>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</si>
  <si>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</si>
  <si>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</si>
  <si>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</si>
  <si>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</si>
  <si>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</si>
  <si>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</si>
  <si>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</si>
  <si>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</si>
  <si>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</si>
  <si>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</si>
  <si>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</si>
  <si>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</si>
  <si>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</si>
  <si>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</si>
  <si>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</si>
  <si>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</si>
  <si>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</si>
  <si>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</si>
  <si>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</si>
  <si>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</si>
  <si>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</si>
  <si>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</si>
  <si>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</si>
  <si>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</si>
  <si>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</si>
  <si>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</si>
  <si>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</si>
  <si>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</si>
  <si>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</si>
  <si>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</si>
  <si>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</si>
  <si>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</si>
  <si>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</si>
  <si>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</si>
  <si>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</si>
  <si>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</si>
  <si>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</si>
  <si>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</si>
  <si>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</si>
  <si>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</si>
  <si>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</si>
  <si>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</si>
  <si>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</si>
  <si>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</si>
  <si>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</si>
  <si>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</si>
  <si>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</si>
  <si>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</si>
  <si>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</si>
  <si>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</si>
  <si>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</si>
  <si>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</si>
  <si>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</si>
  <si>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</si>
  <si>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</si>
  <si>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</si>
  <si>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</si>
  <si>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</si>
  <si>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</si>
  <si>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</si>
  <si>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</si>
  <si>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</si>
  <si>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</si>
  <si>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</si>
  <si>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</si>
  <si>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</si>
  <si>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</si>
  <si>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</si>
  <si>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</si>
  <si>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</si>
  <si>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</si>
  <si>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</si>
  <si>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</si>
  <si>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</si>
  <si>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</si>
  <si>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</si>
  <si>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</si>
  <si>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</si>
  <si>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</si>
  <si>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</si>
  <si>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</si>
  <si>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</si>
  <si>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</si>
  <si>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</si>
  <si>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</si>
  <si>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</si>
  <si>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</si>
  <si>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</si>
  <si>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</si>
  <si>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</si>
  <si>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</si>
  <si>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</si>
  <si>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</si>
  <si>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</si>
  <si>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</si>
  <si>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</si>
  <si>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</si>
  <si>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</si>
  <si>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</si>
  <si>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</si>
  <si>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</si>
  <si>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</si>
  <si>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</si>
  <si>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</si>
  <si>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</si>
  <si>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</si>
  <si>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</si>
  <si>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</si>
  <si>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</si>
  <si>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</si>
  <si>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</si>
  <si>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</si>
  <si>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</si>
  <si>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</si>
  <si>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</si>
  <si>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</si>
  <si>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</si>
  <si>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</si>
  <si>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</si>
  <si>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</si>
  <si>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</si>
  <si>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</si>
  <si>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</si>
  <si>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</si>
  <si>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</si>
  <si>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</si>
  <si>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</si>
  <si>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</si>
  <si>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</si>
  <si>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</si>
  <si>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</si>
  <si>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</si>
  <si>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</si>
  <si>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</si>
  <si>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</si>
  <si>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</si>
  <si>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</si>
  <si>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</si>
  <si>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</si>
  <si>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</si>
  <si>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</si>
  <si>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</si>
  <si>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</si>
  <si>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</si>
  <si>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</si>
  <si>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</si>
  <si>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</si>
  <si>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</si>
  <si>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</si>
  <si>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</si>
  <si>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</si>
  <si>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</si>
  <si>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</si>
  <si>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</si>
  <si>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</si>
  <si>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</si>
  <si>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</si>
  <si>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</si>
  <si>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</si>
  <si>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</si>
  <si>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</si>
  <si>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</si>
  <si>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</si>
  <si>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</si>
  <si>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</si>
  <si>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</si>
  <si>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</si>
  <si>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</si>
  <si>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</si>
  <si>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</si>
  <si>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</si>
  <si>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</si>
  <si>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</si>
  <si>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</si>
  <si>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</si>
  <si>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</si>
  <si>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</si>
  <si>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</si>
  <si>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</si>
  <si>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</si>
  <si>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</si>
  <si>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</si>
  <si>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</si>
  <si>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</si>
  <si>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</si>
  <si>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</si>
  <si>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</si>
  <si>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</si>
  <si>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</si>
  <si>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</si>
  <si>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</si>
  <si>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</si>
  <si>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</si>
  <si>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</si>
  <si>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</si>
  <si>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</si>
  <si>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</si>
  <si>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</si>
  <si>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</si>
  <si>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</si>
  <si>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</si>
  <si>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</si>
  <si>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</si>
  <si>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</si>
  <si>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</si>
  <si>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</si>
  <si>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</si>
  <si>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</si>
  <si>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</si>
  <si>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</si>
  <si>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</si>
  <si>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</si>
  <si>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</si>
  <si>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</si>
  <si>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</si>
  <si>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</si>
  <si>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</si>
  <si>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</si>
  <si>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</si>
  <si>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</si>
  <si>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</si>
  <si>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</si>
  <si>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</si>
  <si>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</si>
  <si>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</si>
  <si>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</si>
  <si>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</si>
  <si>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</si>
  <si>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</si>
  <si>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</si>
  <si>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</si>
  <si>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</si>
  <si>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</si>
  <si>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</si>
  <si>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</si>
  <si>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</si>
  <si>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</si>
  <si>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</si>
  <si>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</si>
  <si>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</si>
  <si>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</si>
  <si>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</si>
  <si>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</si>
  <si>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</si>
  <si>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</si>
  <si>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</si>
  <si>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</si>
  <si>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</si>
  <si>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</si>
  <si>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</si>
  <si>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</si>
  <si>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</si>
  <si>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</si>
  <si>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</si>
  <si>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</si>
  <si>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</si>
  <si>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</si>
  <si>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</si>
  <si>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</si>
  <si>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</si>
  <si>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</si>
  <si>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</si>
  <si>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</si>
  <si>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</si>
  <si>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</si>
  <si>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</si>
  <si>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</si>
  <si>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</si>
  <si>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</si>
  <si>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</si>
  <si>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</si>
  <si>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</si>
  <si>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</si>
  <si>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</si>
  <si>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</si>
  <si>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</si>
  <si>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</si>
  <si>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</si>
  <si>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</si>
  <si>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</si>
  <si>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</si>
  <si>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</si>
  <si>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</si>
  <si>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</si>
  <si>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</si>
  <si>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</si>
  <si>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</si>
  <si>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</si>
  <si>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</si>
  <si>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</si>
  <si>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</si>
  <si>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</si>
  <si>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</si>
  <si>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</si>
  <si>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</si>
  <si>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</si>
  <si>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</si>
  <si>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</si>
  <si>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</si>
  <si>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</si>
  <si>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</si>
  <si>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</si>
  <si>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</si>
  <si>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</si>
  <si>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</si>
  <si>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</si>
  <si>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</si>
  <si>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</si>
  <si>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</si>
  <si>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</si>
  <si>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</si>
  <si>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</si>
  <si>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</si>
  <si>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</si>
  <si>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</si>
  <si>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</si>
  <si>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</si>
  <si>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</si>
  <si>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</si>
  <si>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</si>
  <si>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</si>
  <si>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</si>
  <si>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</si>
  <si>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</si>
  <si>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</si>
  <si>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</si>
  <si>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</si>
  <si>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</si>
  <si>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</si>
  <si>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</si>
  <si>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</si>
  <si>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</si>
  <si>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</si>
  <si>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</si>
  <si>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</si>
  <si>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</si>
  <si>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</si>
  <si>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</si>
  <si>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</si>
  <si>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</si>
  <si>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</si>
  <si>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</si>
  <si>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</si>
  <si>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</si>
  <si>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</si>
  <si>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</si>
  <si>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</si>
  <si>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</si>
  <si>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</si>
  <si>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</si>
  <si>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</si>
  <si>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</si>
  <si>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</si>
  <si>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</si>
  <si>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</si>
  <si>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</si>
  <si>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</si>
  <si>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</si>
  <si>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</si>
  <si>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</si>
  <si>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</si>
  <si>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</si>
  <si>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</si>
  <si>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</si>
  <si>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</si>
  <si>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</si>
  <si>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</si>
  <si>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</si>
  <si>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</si>
  <si>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</si>
  <si>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</si>
  <si>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</si>
  <si>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</si>
  <si>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</si>
  <si>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</si>
  <si>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</si>
  <si>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</si>
  <si>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</si>
  <si>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</si>
  <si>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</si>
  <si>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</si>
  <si>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</si>
  <si>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</si>
  <si>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</si>
  <si>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</si>
  <si>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</si>
  <si>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</si>
  <si>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</si>
  <si>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</si>
  <si>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</si>
  <si>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</si>
  <si>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</si>
  <si>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</si>
  <si>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</si>
  <si>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</si>
  <si>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</si>
  <si>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</si>
  <si>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</si>
  <si>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</si>
  <si>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</si>
  <si>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</si>
  <si>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</si>
  <si>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</si>
  <si>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</si>
  <si>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</si>
  <si>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</si>
  <si>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</si>
  <si>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</si>
  <si>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</si>
  <si>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</si>
  <si>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</si>
  <si>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</si>
  <si>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</si>
  <si>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</si>
  <si>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</si>
  <si>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</si>
  <si>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</si>
  <si>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</si>
  <si>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</si>
  <si>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</si>
  <si>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</si>
  <si>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</si>
  <si>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</si>
  <si>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</si>
  <si>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</si>
  <si>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</si>
  <si>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</si>
  <si>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</si>
  <si>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</si>
  <si>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</si>
  <si>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</si>
  <si>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</si>
  <si>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</si>
  <si>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</si>
  <si>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</si>
  <si>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</si>
  <si>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</si>
  <si>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</si>
  <si>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</si>
  <si>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</si>
  <si>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</si>
  <si>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</si>
  <si>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</si>
  <si>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</si>
  <si>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</si>
  <si>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</si>
  <si>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</si>
  <si>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</si>
  <si>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</si>
  <si>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</si>
  <si>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</si>
  <si>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</si>
  <si>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</si>
  <si>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</si>
  <si>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</si>
  <si>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</si>
  <si>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</si>
  <si>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</si>
  <si>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</si>
  <si>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</si>
  <si>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</si>
  <si>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</si>
  <si>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</si>
  <si>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</si>
  <si>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</si>
  <si>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</si>
  <si>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</si>
  <si>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</si>
  <si>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</si>
  <si>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</si>
  <si>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</si>
  <si>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</si>
  <si>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</si>
  <si>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</si>
  <si>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</si>
  <si>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</si>
  <si>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</si>
  <si>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</si>
  <si>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</si>
  <si>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</si>
  <si>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</si>
  <si>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</si>
  <si>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</si>
  <si>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</si>
  <si>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</si>
  <si>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</si>
  <si>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</si>
  <si>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</si>
  <si>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</si>
  <si>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</si>
  <si>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</si>
  <si>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</si>
  <si>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</si>
  <si>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</si>
  <si>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</si>
  <si>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</si>
  <si>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</si>
  <si>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</si>
  <si>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</si>
  <si>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</si>
  <si>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</si>
  <si>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</si>
  <si>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</si>
  <si>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</si>
  <si>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</si>
  <si>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</si>
  <si>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</si>
  <si>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</si>
  <si>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</si>
  <si>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</si>
  <si>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</si>
  <si>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</si>
  <si>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</si>
  <si>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</si>
  <si>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</si>
  <si>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</si>
  <si>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</si>
  <si>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</si>
  <si>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</si>
  <si>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</si>
  <si>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</si>
  <si>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</si>
  <si>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</si>
  <si>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</si>
  <si>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</si>
  <si>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</si>
  <si>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</si>
  <si>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</si>
  <si>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</si>
  <si>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</si>
  <si>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</si>
  <si>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</si>
  <si>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</si>
  <si>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</si>
  <si>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</si>
  <si>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</si>
  <si>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</si>
  <si>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</si>
  <si>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</si>
  <si>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</si>
  <si>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</si>
  <si>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</si>
  <si>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</si>
  <si>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</si>
  <si>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</si>
  <si>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</si>
  <si>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</si>
  <si>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</si>
  <si>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</si>
  <si>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</si>
  <si>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</si>
  <si>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</si>
  <si>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</si>
  <si>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</si>
  <si>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</si>
  <si>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</si>
  <si>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</si>
  <si>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</si>
  <si>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</si>
  <si>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</si>
  <si>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</si>
  <si>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</si>
  <si>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</si>
  <si>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</si>
  <si>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</si>
  <si>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</si>
  <si>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</si>
  <si>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</si>
  <si>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</si>
  <si>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</si>
  <si>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</si>
  <si>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</si>
  <si>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</si>
  <si>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</si>
  <si>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</si>
  <si>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</si>
  <si>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</si>
  <si>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</si>
  <si>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</si>
  <si>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</si>
  <si>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</si>
  <si>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</si>
  <si>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</si>
  <si>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</si>
  <si>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</si>
  <si>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</si>
  <si>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</si>
  <si>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</si>
  <si>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</si>
  <si>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</si>
  <si>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</si>
  <si>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</si>
  <si>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</si>
  <si>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</si>
  <si>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</si>
  <si>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</si>
  <si>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</si>
  <si>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</si>
  <si>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</si>
  <si>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</si>
  <si>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</si>
  <si>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</si>
  <si>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</si>
  <si>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</si>
  <si>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</si>
  <si>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</si>
  <si>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</si>
  <si>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</si>
  <si>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</si>
  <si>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</si>
  <si>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</si>
  <si>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</si>
  <si>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</si>
  <si>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</si>
  <si>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</si>
  <si>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</si>
  <si>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</si>
  <si>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</si>
  <si>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</si>
  <si>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</si>
  <si>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</si>
  <si>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</si>
  <si>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</si>
  <si>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</si>
  <si>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</si>
  <si>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</si>
  <si>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</si>
  <si>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</si>
  <si>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</si>
  <si>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</si>
  <si>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</si>
  <si>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</si>
  <si>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</si>
  <si>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</si>
  <si>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</si>
  <si>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</si>
  <si>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</si>
  <si>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</si>
  <si>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</si>
  <si>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</si>
  <si>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</si>
  <si>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</si>
  <si>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</si>
  <si>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</si>
  <si>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</si>
  <si>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</si>
  <si>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</si>
  <si>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</si>
  <si>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</si>
  <si>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</si>
  <si>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</si>
  <si>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</si>
  <si>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</si>
  <si>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</si>
  <si>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</si>
  <si>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</si>
  <si>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</si>
  <si>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</si>
  <si>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</si>
  <si>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</si>
  <si>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</si>
  <si>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</si>
  <si>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</si>
  <si>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</si>
  <si>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</si>
  <si>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</si>
  <si>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</si>
  <si>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</si>
  <si>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</si>
  <si>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</si>
  <si>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</si>
  <si>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</si>
  <si>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</si>
  <si>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</si>
  <si>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</si>
  <si>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</si>
  <si>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</si>
  <si>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</si>
  <si>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</si>
  <si>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</si>
  <si>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</si>
  <si>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</si>
  <si>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</si>
  <si>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</si>
  <si>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</si>
  <si>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</si>
  <si>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</si>
  <si>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</si>
  <si>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</si>
  <si>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</si>
  <si>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</si>
  <si>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</si>
  <si>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</si>
  <si>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</si>
  <si>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</si>
  <si>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</si>
  <si>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</si>
  <si>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</si>
  <si>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</si>
  <si>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</si>
  <si>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</si>
  <si>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</si>
  <si>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</si>
  <si>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</si>
  <si>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</si>
  <si>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</si>
  <si>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</si>
  <si>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</si>
  <si>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</si>
  <si>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</si>
  <si>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</si>
  <si>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</si>
  <si>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</si>
  <si>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</si>
  <si>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</si>
  <si>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</si>
  <si>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</si>
  <si>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</si>
  <si>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</si>
  <si>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</si>
  <si>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</si>
  <si>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</si>
  <si>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</si>
  <si>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</si>
  <si>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</si>
  <si>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</si>
  <si>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</si>
  <si>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</si>
  <si>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</si>
  <si>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</si>
  <si>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</si>
  <si>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</si>
  <si>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</si>
  <si>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</si>
  <si>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</si>
  <si>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</si>
  <si>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</si>
  <si>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</si>
  <si>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</si>
  <si>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</si>
  <si>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</si>
  <si>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</si>
  <si>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</si>
  <si>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</si>
  <si>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</si>
  <si>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</si>
  <si>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</si>
  <si>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</si>
  <si>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</si>
  <si>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</si>
  <si>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</si>
  <si>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</si>
  <si>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</si>
  <si>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</si>
  <si>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</si>
  <si>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</si>
  <si>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</si>
  <si>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</si>
  <si>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</si>
  <si>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</si>
  <si>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</si>
  <si>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</si>
  <si>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</si>
  <si>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</si>
  <si>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</si>
  <si>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</si>
  <si>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</si>
  <si>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</si>
  <si>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</si>
  <si>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</si>
  <si>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</si>
  <si>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</si>
  <si>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</si>
  <si>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</si>
  <si>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</si>
  <si>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</si>
  <si>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</si>
  <si>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</si>
  <si>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</si>
  <si>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</si>
  <si>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</si>
  <si>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</si>
  <si>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</si>
  <si>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</si>
  <si>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</si>
  <si>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</si>
  <si>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</si>
  <si>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</si>
  <si>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</si>
  <si>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</si>
  <si>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</si>
  <si>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</si>
  <si>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</si>
  <si>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</si>
  <si>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</si>
  <si>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</si>
  <si>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</si>
  <si>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</si>
  <si>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</si>
  <si>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</si>
  <si>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</si>
  <si>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</si>
  <si>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</si>
  <si>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</si>
  <si>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</si>
  <si>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</si>
  <si>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</si>
  <si>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</si>
  <si>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</si>
  <si>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</si>
  <si>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</si>
  <si>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</si>
  <si>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</si>
  <si>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</si>
  <si>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</si>
  <si>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</si>
  <si>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</si>
  <si>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</si>
  <si>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</si>
  <si>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</si>
  <si>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</si>
  <si>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</si>
  <si>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</si>
  <si>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</si>
  <si>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</si>
  <si>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</si>
  <si>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</si>
  <si>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</si>
  <si>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</si>
  <si>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</si>
  <si>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</si>
  <si>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</si>
  <si>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</si>
  <si>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</si>
  <si>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</si>
  <si>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</si>
  <si>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</si>
  <si>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</si>
  <si>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</si>
  <si>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</si>
  <si>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</si>
  <si>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</si>
  <si>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</si>
  <si>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</si>
  <si>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</si>
  <si>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</si>
  <si>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</si>
  <si>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</si>
  <si>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</si>
  <si>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</si>
  <si>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</si>
  <si>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</si>
  <si>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</si>
  <si>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</si>
  <si>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</si>
  <si>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</si>
  <si>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</si>
  <si>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</si>
  <si>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</si>
  <si>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</si>
  <si>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</si>
  <si>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</si>
  <si>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</si>
  <si>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</si>
  <si>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</si>
  <si>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</si>
  <si>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</si>
  <si>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</si>
  <si>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</si>
  <si>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</si>
  <si>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</si>
  <si>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</si>
  <si>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</si>
  <si>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</si>
  <si>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</si>
  <si>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</si>
  <si>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</si>
  <si>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</si>
  <si>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</si>
  <si>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</si>
  <si>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</si>
  <si>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</si>
  <si>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</si>
  <si>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</si>
  <si>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</si>
  <si>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</si>
  <si>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</si>
  <si>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</si>
  <si>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</si>
  <si>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</si>
  <si>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</si>
  <si>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</si>
  <si>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</si>
  <si>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</si>
  <si>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</si>
  <si>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</si>
  <si>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</si>
  <si>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</si>
  <si>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</si>
  <si>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</si>
  <si>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</si>
  <si>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</si>
  <si>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</si>
  <si>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</si>
  <si>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</si>
  <si>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</si>
  <si>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</si>
  <si>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</si>
  <si>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</si>
  <si>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</si>
  <si>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</si>
  <si>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</si>
  <si>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</si>
  <si>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</si>
  <si>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</si>
  <si>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</si>
  <si>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</si>
  <si>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</si>
  <si>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</si>
  <si>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</si>
  <si>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</si>
  <si>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</si>
  <si>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</si>
  <si>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</si>
  <si>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</si>
  <si>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</si>
  <si>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</si>
  <si>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</si>
  <si>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</si>
  <si>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</si>
  <si>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</si>
  <si>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</si>
  <si>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</si>
  <si>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</si>
  <si>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</si>
  <si>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</si>
  <si>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</si>
  <si>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</si>
  <si>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</si>
  <si>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</si>
  <si>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</si>
  <si>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</si>
  <si>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</si>
  <si>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</si>
  <si>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</si>
  <si>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</si>
  <si>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</si>
  <si>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</si>
  <si>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</si>
  <si>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</si>
  <si>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</si>
  <si>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</si>
  <si>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</si>
  <si>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</si>
  <si>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</si>
  <si>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</si>
  <si>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</si>
  <si>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</si>
  <si>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</si>
  <si>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</si>
  <si>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</si>
  <si>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</si>
  <si>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</si>
  <si>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</si>
  <si>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</si>
  <si>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</si>
  <si>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</si>
  <si>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</si>
  <si>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</si>
  <si>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</si>
  <si>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</si>
  <si>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</si>
  <si>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</si>
  <si>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</si>
  <si>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</si>
  <si>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</si>
  <si>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</si>
  <si>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</si>
  <si>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</si>
  <si>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</si>
  <si>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</si>
  <si>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</si>
  <si>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</si>
  <si>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</si>
  <si>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</si>
  <si>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</si>
  <si>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</si>
  <si>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</si>
  <si>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</si>
  <si>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</si>
  <si>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</si>
  <si>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</si>
  <si>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</si>
  <si>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</si>
  <si>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</si>
  <si>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</si>
  <si>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</si>
  <si>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</si>
  <si>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</si>
  <si>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</si>
  <si>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</si>
  <si>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</si>
  <si>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</si>
  <si>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</si>
  <si>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</si>
  <si>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</si>
  <si>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</si>
  <si>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</si>
  <si>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</si>
  <si>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</si>
  <si>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</si>
  <si>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</si>
  <si>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</si>
  <si>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</si>
  <si>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</si>
  <si>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</si>
  <si>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</si>
  <si>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</si>
  <si>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</si>
  <si>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</si>
  <si>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</si>
  <si>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</si>
  <si>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</si>
  <si>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</si>
  <si>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</si>
  <si>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</si>
  <si>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</si>
  <si>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</si>
  <si>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</si>
  <si>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</si>
  <si>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</si>
  <si>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</si>
  <si>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</si>
  <si>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</si>
  <si>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</si>
  <si>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</si>
  <si>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</si>
  <si>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</si>
  <si>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</si>
  <si>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</si>
  <si>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</si>
  <si>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</si>
  <si>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</si>
  <si>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</si>
  <si>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</si>
  <si>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</si>
  <si>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</si>
  <si>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</si>
  <si>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</si>
  <si>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</si>
  <si>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</si>
  <si>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</si>
  <si>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</si>
  <si>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</si>
  <si>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</si>
  <si>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</si>
  <si>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</si>
  <si>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</si>
  <si>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</si>
  <si>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</si>
  <si>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</si>
  <si>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</si>
  <si>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</si>
  <si>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</si>
  <si>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</si>
  <si>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</si>
  <si>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</si>
  <si>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</si>
  <si>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</si>
  <si>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</si>
  <si>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</si>
  <si>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</si>
  <si>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</si>
  <si>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</si>
  <si>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</si>
  <si>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</si>
  <si>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</si>
  <si>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</si>
  <si>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</si>
  <si>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</si>
  <si>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</si>
  <si>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</si>
  <si>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</si>
  <si>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</si>
  <si>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</si>
  <si>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</si>
  <si>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</si>
  <si>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</si>
  <si>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</si>
  <si>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</si>
  <si>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</si>
  <si>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</si>
  <si>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</si>
  <si>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</si>
  <si>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</si>
  <si>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</si>
  <si>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</si>
  <si>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</si>
  <si>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</si>
  <si>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</si>
  <si>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</si>
  <si>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</si>
  <si>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</si>
  <si>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</si>
  <si>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</si>
  <si>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</si>
  <si>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</si>
  <si>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</si>
  <si>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</si>
  <si>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</si>
  <si>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</si>
  <si>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</si>
  <si>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</si>
  <si>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</si>
  <si>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</si>
  <si>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</si>
  <si>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</si>
  <si>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</si>
  <si>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</si>
  <si>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</si>
  <si>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</si>
  <si>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</si>
  <si>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</si>
  <si>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</si>
  <si>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</si>
  <si>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</si>
  <si>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</si>
  <si>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</si>
  <si>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</si>
  <si>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</si>
  <si>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</si>
  <si>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</si>
  <si>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</si>
  <si>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</si>
  <si>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</si>
  <si>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</si>
  <si>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</si>
  <si>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</si>
  <si>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</si>
  <si>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</si>
  <si>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</si>
  <si>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</si>
  <si>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</si>
  <si>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</si>
  <si>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</si>
  <si>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</si>
  <si>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</si>
  <si>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</si>
  <si>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</si>
  <si>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</si>
  <si>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</si>
  <si>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</si>
  <si>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</si>
  <si>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</si>
  <si>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</si>
  <si>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</si>
  <si>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</si>
  <si>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</si>
  <si>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</si>
  <si>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</si>
  <si>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</si>
  <si>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</si>
  <si>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</si>
  <si>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</si>
  <si>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</si>
  <si>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</si>
  <si>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</si>
  <si>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</si>
  <si>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</si>
  <si>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</si>
  <si>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</si>
  <si>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</si>
  <si>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</si>
  <si>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</si>
  <si>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</si>
  <si>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</si>
  <si>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</si>
  <si>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</si>
  <si>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</si>
  <si>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</si>
  <si>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</si>
  <si>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</si>
  <si>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</si>
  <si>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</si>
  <si>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</si>
  <si>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</si>
  <si>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</si>
  <si>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</si>
  <si>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</si>
  <si>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</si>
  <si>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</si>
  <si>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</si>
  <si>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</si>
  <si>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</si>
  <si>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</si>
  <si>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</si>
  <si>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</si>
  <si>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</si>
  <si>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</si>
  <si>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</si>
  <si>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</si>
  <si>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</si>
  <si>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</si>
  <si>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</si>
  <si>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</si>
  <si>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</si>
  <si>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</si>
  <si>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</si>
  <si>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</si>
  <si>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</si>
  <si>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</si>
  <si>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</si>
  <si>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</si>
  <si>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</si>
  <si>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</si>
  <si>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</si>
  <si>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</si>
  <si>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</si>
  <si>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</si>
  <si>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</si>
  <si>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</si>
  <si>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</si>
  <si>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</si>
  <si>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</si>
  <si>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</si>
  <si>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</si>
  <si>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</si>
  <si>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</si>
  <si>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</si>
  <si>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</si>
  <si>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</si>
  <si>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</si>
  <si>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</si>
  <si>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</si>
  <si>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</si>
  <si>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</si>
  <si>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</si>
  <si>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</si>
  <si>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</si>
  <si>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</si>
  <si>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</si>
  <si>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</si>
  <si>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</si>
  <si>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</si>
  <si>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</si>
  <si>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</si>
  <si>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</si>
  <si>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</si>
  <si>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</si>
  <si>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</si>
  <si>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</si>
  <si>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</si>
  <si>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</si>
  <si>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</si>
  <si>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</si>
  <si>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</si>
  <si>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</si>
  <si>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</si>
  <si>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</si>
  <si>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</si>
  <si>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</si>
  <si>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</si>
  <si>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</si>
  <si>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</si>
  <si>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</si>
  <si>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</si>
  <si>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</si>
  <si>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</si>
  <si>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</si>
  <si>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</si>
  <si>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</si>
  <si>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</si>
  <si>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</si>
  <si>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</si>
  <si>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</si>
  <si>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</si>
  <si>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</si>
  <si>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</si>
  <si>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</si>
  <si>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</si>
  <si>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</si>
  <si>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</si>
  <si>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</si>
  <si>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</si>
  <si>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</si>
  <si>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</si>
  <si>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</si>
  <si>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</si>
  <si>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</si>
  <si>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</si>
  <si>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</si>
  <si>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</si>
  <si>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</si>
  <si>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</si>
  <si>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</si>
  <si>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</si>
  <si>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</si>
  <si>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</si>
  <si>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</si>
  <si>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</si>
  <si>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</si>
  <si>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</si>
  <si>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</si>
  <si>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</si>
  <si>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</si>
  <si>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</si>
  <si>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</si>
  <si>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</si>
  <si>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</si>
  <si>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</si>
  <si>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</si>
  <si>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</si>
  <si>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</si>
  <si>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</si>
  <si>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</si>
  <si>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</si>
  <si>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</si>
  <si>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</si>
  <si>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</si>
  <si>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</si>
  <si>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</si>
  <si>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</si>
  <si>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</si>
  <si>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</si>
  <si>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</si>
  <si>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</si>
  <si>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</si>
  <si>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</si>
  <si>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</si>
  <si>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</si>
  <si>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</si>
  <si>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</si>
  <si>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</si>
  <si>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</si>
  <si>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</si>
  <si>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</si>
  <si>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</si>
  <si>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</si>
  <si>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</si>
  <si>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</si>
  <si>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</si>
  <si>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</si>
  <si>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</si>
  <si>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</si>
  <si>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</si>
  <si>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</si>
  <si>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</si>
  <si>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</si>
  <si>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</si>
  <si>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</si>
  <si>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</si>
  <si>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</si>
  <si>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</si>
  <si>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</si>
  <si>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</si>
  <si>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</si>
  <si>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</si>
  <si>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</si>
  <si>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</si>
  <si>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</si>
  <si>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</si>
  <si>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</si>
  <si>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</si>
  <si>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</si>
  <si>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</si>
  <si>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</si>
  <si>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</si>
  <si>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</si>
  <si>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</si>
  <si>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</si>
  <si>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</si>
  <si>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</si>
  <si>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</si>
  <si>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</si>
  <si>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</si>
  <si>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</si>
  <si>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</si>
  <si>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</si>
  <si>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</si>
  <si>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</si>
  <si>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</si>
  <si>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</si>
  <si>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</si>
  <si>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</si>
  <si>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</si>
  <si>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</si>
  <si>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</si>
  <si>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</si>
  <si>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</si>
  <si>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</si>
  <si>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</si>
  <si>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</si>
  <si>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</si>
  <si>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</si>
  <si>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</si>
  <si>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</si>
  <si>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</si>
  <si>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</si>
  <si>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</si>
  <si>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</si>
  <si>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</si>
  <si>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</si>
  <si>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</si>
  <si>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</si>
  <si>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</si>
  <si>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</si>
  <si>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</si>
  <si>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</si>
  <si>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</si>
  <si>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</si>
  <si>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</si>
  <si>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</si>
  <si>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</si>
  <si>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</si>
  <si>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</si>
  <si>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</si>
  <si>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</si>
  <si>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</si>
  <si>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</si>
  <si>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</si>
  <si>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</si>
  <si>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</si>
  <si>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</si>
  <si>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</si>
  <si>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</si>
  <si>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</si>
  <si>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</si>
  <si>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</si>
  <si>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</si>
  <si>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</si>
  <si>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</si>
  <si>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</si>
  <si>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</si>
  <si>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</si>
  <si>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</si>
  <si>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</si>
  <si>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</si>
  <si>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</si>
  <si>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</si>
  <si>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</si>
  <si>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</si>
  <si>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</si>
  <si>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</si>
  <si>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</si>
  <si>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</si>
  <si>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</si>
  <si>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</si>
  <si>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</si>
  <si>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</si>
  <si>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</si>
  <si>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</si>
  <si>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</si>
  <si>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</si>
  <si>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</si>
  <si>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</si>
  <si>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</si>
  <si>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</si>
  <si>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</si>
  <si>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</si>
  <si>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</si>
  <si>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</si>
  <si>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</si>
  <si>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</si>
  <si>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</si>
  <si>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</si>
  <si>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</si>
  <si>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</si>
  <si>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</si>
  <si>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</si>
  <si>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</si>
  <si>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</si>
  <si>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</si>
  <si>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</si>
  <si>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</si>
  <si>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</si>
  <si>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</si>
  <si>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</si>
  <si>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</si>
  <si>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</si>
  <si>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</si>
  <si>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</si>
  <si>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</si>
  <si>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</si>
  <si>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</si>
  <si>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</si>
  <si>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</si>
  <si>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</si>
  <si>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</si>
  <si>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</si>
  <si>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</si>
  <si>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</si>
  <si>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</si>
  <si>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</si>
  <si>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</si>
  <si>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</si>
  <si>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</si>
  <si>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</si>
  <si>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</si>
  <si>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</si>
  <si>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</si>
  <si>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</si>
  <si>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</si>
  <si>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</si>
  <si>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</si>
  <si>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</si>
  <si>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</si>
  <si>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</si>
  <si>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</si>
  <si>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</si>
  <si>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</si>
  <si>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</si>
  <si>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</si>
  <si>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</si>
  <si>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</si>
  <si>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</si>
  <si>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</si>
  <si>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</si>
  <si>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</si>
  <si>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</si>
  <si>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</si>
  <si>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</si>
  <si>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</si>
  <si>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</si>
  <si>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</si>
  <si>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</si>
  <si>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</si>
  <si>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</si>
  <si>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</si>
  <si>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</si>
  <si>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</si>
  <si>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</si>
  <si>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</si>
  <si>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</si>
  <si>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</si>
  <si>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</si>
  <si>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</si>
  <si>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</si>
  <si>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</si>
  <si>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</si>
  <si>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</si>
  <si>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</si>
  <si>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</si>
  <si>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</si>
  <si>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</si>
  <si>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</si>
  <si>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</si>
  <si>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</si>
  <si>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</si>
  <si>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</si>
  <si>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</si>
  <si>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</si>
  <si>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</si>
  <si>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</si>
  <si>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</si>
  <si>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</si>
  <si>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</si>
  <si>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</si>
  <si>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</si>
  <si>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</si>
  <si>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</si>
  <si>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</si>
  <si>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</si>
  <si>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</si>
  <si>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</si>
  <si>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</si>
  <si>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</si>
  <si>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</si>
  <si>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</si>
  <si>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</si>
  <si>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</si>
  <si>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</si>
  <si>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</si>
  <si>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</si>
  <si>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</si>
  <si>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</si>
  <si>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</si>
  <si>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</si>
  <si>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</si>
  <si>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</si>
  <si>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</si>
  <si>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</si>
  <si>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</si>
  <si>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</si>
  <si>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</si>
  <si>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</si>
  <si>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</si>
  <si>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</si>
  <si>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</si>
  <si>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</si>
  <si>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</si>
  <si>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</si>
  <si>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</si>
  <si>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</si>
  <si>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</si>
  <si>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</si>
  <si>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</si>
  <si>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</si>
  <si>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</si>
  <si>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</si>
  <si>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</si>
  <si>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</si>
  <si>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</si>
  <si>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</si>
  <si>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</si>
  <si>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</si>
  <si>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</si>
  <si>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</si>
  <si>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</si>
  <si>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</si>
  <si>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</si>
  <si>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</si>
  <si>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</si>
  <si>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</si>
  <si>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</si>
  <si>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</si>
  <si>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</si>
  <si>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</si>
  <si>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</si>
  <si>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</si>
  <si>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</si>
  <si>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</si>
  <si>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</si>
  <si>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</si>
  <si>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</si>
  <si>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</si>
  <si>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</si>
  <si>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</si>
  <si>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</si>
  <si>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</si>
  <si>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</si>
  <si>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</si>
  <si>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</si>
  <si>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</si>
  <si>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</si>
  <si>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</si>
  <si>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</si>
  <si>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</si>
  <si>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</si>
  <si>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</si>
  <si>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</si>
  <si>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</si>
  <si>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</si>
  <si>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</si>
  <si>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</si>
  <si>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</si>
  <si>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</si>
  <si>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</si>
  <si>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</si>
  <si>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</si>
  <si>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</si>
  <si>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</si>
  <si>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</si>
  <si>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</si>
  <si>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</si>
  <si>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</si>
  <si>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</si>
  <si>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</si>
  <si>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</si>
  <si>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</si>
  <si>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</si>
  <si>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</si>
  <si>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</si>
  <si>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</si>
  <si>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</si>
  <si>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</si>
  <si>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</si>
  <si>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</si>
  <si>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</si>
  <si>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</si>
  <si>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</si>
  <si>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</si>
  <si>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</si>
  <si>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</si>
  <si>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</si>
  <si>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</si>
  <si>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</si>
  <si>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</si>
  <si>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</si>
  <si>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</si>
  <si>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</si>
  <si>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</si>
  <si>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</si>
  <si>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</si>
  <si>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</si>
  <si>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</si>
  <si>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</si>
  <si>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</si>
  <si>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</si>
  <si>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</si>
  <si>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</si>
  <si>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</si>
  <si>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</si>
  <si>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</si>
  <si>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</si>
  <si>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</si>
  <si>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</si>
  <si>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</si>
  <si>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</si>
  <si>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</si>
  <si>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</si>
  <si>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</si>
  <si>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</si>
  <si>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</si>
  <si>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</si>
  <si>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</si>
  <si>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</si>
  <si>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</si>
  <si>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</si>
  <si>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</si>
  <si>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</si>
  <si>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</si>
  <si>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</si>
  <si>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</si>
  <si>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</si>
  <si>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</si>
  <si>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</si>
  <si>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</si>
  <si>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</si>
  <si>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</si>
  <si>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</si>
  <si>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</si>
  <si>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</si>
  <si>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</si>
  <si>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</si>
  <si>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</si>
  <si>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</si>
  <si>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</si>
  <si>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</si>
  <si>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</si>
  <si>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</si>
  <si>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</si>
  <si>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</si>
  <si>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</si>
  <si>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</si>
  <si>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</si>
  <si>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</si>
  <si>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</si>
  <si>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</si>
  <si>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</si>
  <si>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</si>
  <si>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</si>
  <si>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</si>
  <si>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</si>
  <si>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</si>
  <si>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</si>
  <si>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</si>
  <si>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</si>
  <si>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</si>
  <si>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</si>
  <si>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</si>
  <si>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</si>
  <si>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</si>
  <si>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</si>
  <si>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</si>
  <si>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</si>
  <si>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</si>
  <si>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</si>
  <si>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</si>
  <si>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</si>
  <si>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</si>
  <si>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</si>
  <si>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</si>
  <si>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</si>
  <si>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</si>
  <si>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</si>
  <si>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</si>
  <si>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</si>
  <si>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</si>
  <si>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</si>
  <si>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</si>
  <si>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</si>
  <si>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</si>
  <si>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</si>
  <si>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</si>
  <si>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</si>
  <si>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</si>
  <si>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</si>
  <si>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</si>
  <si>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</si>
  <si>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</si>
  <si>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</si>
  <si>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</si>
  <si>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</si>
  <si>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</si>
  <si>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</si>
  <si>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</si>
  <si>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</si>
  <si>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</si>
  <si>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</si>
  <si>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</si>
  <si>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</si>
  <si>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</si>
  <si>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</si>
  <si>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</si>
  <si>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</si>
  <si>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</si>
  <si>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</si>
  <si>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</si>
  <si>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</si>
  <si>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</si>
  <si>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</si>
  <si>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</si>
  <si>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</si>
  <si>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</si>
  <si>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</si>
  <si>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</si>
  <si>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</si>
  <si>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</si>
  <si>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</si>
  <si>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</si>
  <si>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</si>
  <si>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</si>
  <si>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</si>
  <si>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</si>
  <si>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</si>
  <si>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</si>
  <si>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</si>
  <si>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</si>
  <si>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</si>
  <si>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</si>
  <si>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</si>
  <si>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</si>
  <si>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</si>
  <si>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</si>
  <si>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</si>
  <si>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</si>
  <si>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</si>
  <si>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</si>
  <si>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</si>
  <si>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</si>
  <si>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</si>
  <si>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</si>
  <si>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</si>
  <si>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</si>
  <si>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</si>
  <si>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</si>
  <si>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</si>
  <si>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</si>
  <si>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</si>
  <si>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</si>
  <si>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</si>
  <si>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</si>
  <si>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</si>
  <si>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</si>
  <si>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</si>
  <si>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</si>
  <si>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</si>
  <si>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</si>
  <si>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</si>
  <si>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</si>
  <si>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</si>
  <si>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</si>
  <si>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</si>
  <si>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</si>
  <si>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</si>
  <si>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</si>
  <si>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</si>
  <si>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</si>
  <si>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</si>
  <si>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</si>
  <si>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</si>
  <si>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</si>
  <si>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</si>
  <si>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</si>
  <si>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</si>
  <si>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</si>
  <si>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</si>
  <si>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</si>
  <si>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</si>
  <si>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</si>
  <si>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</si>
  <si>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</si>
  <si>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</si>
  <si>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</si>
  <si>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</si>
  <si>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</si>
  <si>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</si>
  <si>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</si>
  <si>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</si>
  <si>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</si>
  <si>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</si>
  <si>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</si>
  <si>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</si>
  <si>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</si>
  <si>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</si>
  <si>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</si>
  <si>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</si>
  <si>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</si>
  <si>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</si>
  <si>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</si>
  <si>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</si>
  <si>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</si>
  <si>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</si>
  <si>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</si>
  <si>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</si>
  <si>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</si>
  <si>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</si>
  <si>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</si>
  <si>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</si>
  <si>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</si>
  <si>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</si>
  <si>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</si>
  <si>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</si>
  <si>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</si>
  <si>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</si>
  <si>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</si>
  <si>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</si>
  <si>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</si>
  <si>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</si>
  <si>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</si>
  <si>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</si>
  <si>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</si>
  <si>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</si>
  <si>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</si>
  <si>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</si>
  <si>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</si>
  <si>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</si>
  <si>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</si>
  <si>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</si>
  <si>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</si>
  <si>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</si>
  <si>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</si>
  <si>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</si>
  <si>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</si>
  <si>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</si>
  <si>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</si>
  <si>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</si>
  <si>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</si>
  <si>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</si>
  <si>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</si>
  <si>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</si>
  <si>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</si>
  <si>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</si>
  <si>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</si>
  <si>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</si>
  <si>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</si>
  <si>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</si>
  <si>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</si>
  <si>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</si>
  <si>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</si>
  <si>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</si>
  <si>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</si>
  <si>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</si>
  <si>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</si>
  <si>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</si>
  <si>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</si>
  <si>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</si>
  <si>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</si>
  <si>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</si>
  <si>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</si>
  <si>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</si>
  <si>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</si>
  <si>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</si>
  <si>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</si>
  <si>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</si>
  <si>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</si>
  <si>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</si>
  <si>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</si>
  <si>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</si>
  <si>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</si>
  <si>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</si>
  <si>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</si>
  <si>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</si>
  <si>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</si>
  <si>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</si>
  <si>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</si>
  <si>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</si>
  <si>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</si>
  <si>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</si>
  <si>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</si>
  <si>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</si>
  <si>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</si>
  <si>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</si>
  <si>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</si>
  <si>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</si>
  <si>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</si>
  <si>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</si>
  <si>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</si>
  <si>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</si>
  <si>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</si>
  <si>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</si>
  <si>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</si>
  <si>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</si>
  <si>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</si>
  <si>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</si>
  <si>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</si>
  <si>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</si>
  <si>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</si>
  <si>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</si>
  <si>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</si>
  <si>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</si>
  <si>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</si>
  <si>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</si>
  <si>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</si>
  <si>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</si>
  <si>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</si>
  <si>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</si>
  <si>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</si>
  <si>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</si>
  <si>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</si>
  <si>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</si>
  <si>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</si>
  <si>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</si>
  <si>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</si>
  <si>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</si>
  <si>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</si>
  <si>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</si>
  <si>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</si>
  <si>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</si>
  <si>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</si>
  <si>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</si>
  <si>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</si>
  <si>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</si>
  <si>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</si>
  <si>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</si>
  <si>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</si>
  <si>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</si>
  <si>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</si>
  <si>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</si>
  <si>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</si>
  <si>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</si>
  <si>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</si>
  <si>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</si>
  <si>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</si>
  <si>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</si>
  <si>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</si>
  <si>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</si>
  <si>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</si>
  <si>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</si>
  <si>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</si>
  <si>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</si>
  <si>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</si>
  <si>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</si>
  <si>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</si>
  <si>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</si>
  <si>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</si>
  <si>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</si>
  <si>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</si>
  <si>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</si>
  <si>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</si>
  <si>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</si>
  <si>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</si>
  <si>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</si>
  <si>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</si>
  <si>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</si>
  <si>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</si>
  <si>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</si>
  <si>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</si>
  <si>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</si>
  <si>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</si>
  <si>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</si>
  <si>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</si>
  <si>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</si>
  <si>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</si>
  <si>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</si>
  <si>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</si>
  <si>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</si>
  <si>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</si>
  <si>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</si>
  <si>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</si>
  <si>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</si>
  <si>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</si>
  <si>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</si>
  <si>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</si>
  <si>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</si>
  <si>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</si>
  <si>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</si>
  <si>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</si>
  <si>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</si>
  <si>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</si>
  <si>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</si>
  <si>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</si>
  <si>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</si>
  <si>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</si>
  <si>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</si>
  <si>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</si>
  <si>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</si>
  <si>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</si>
  <si>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</si>
  <si>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</si>
  <si>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</si>
  <si>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</si>
  <si>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</si>
  <si>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</si>
  <si>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</si>
  <si>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</si>
  <si>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</si>
  <si>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</si>
  <si>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</si>
  <si>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</si>
  <si>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</si>
  <si>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</si>
  <si>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</si>
  <si>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</si>
  <si>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</si>
  <si>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</si>
  <si>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</si>
  <si>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</si>
  <si>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</si>
  <si>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</si>
  <si>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</si>
  <si>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</si>
  <si>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</si>
  <si>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</si>
  <si>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</si>
  <si>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</si>
  <si>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</si>
  <si>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</si>
  <si>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</si>
  <si>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</si>
  <si>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</si>
  <si>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</si>
  <si>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</si>
  <si>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</si>
  <si>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</si>
  <si>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</si>
  <si>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</si>
  <si>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</si>
  <si>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</si>
  <si>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</si>
  <si>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</si>
  <si>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</si>
  <si>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</si>
  <si>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</si>
  <si>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</si>
  <si>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</si>
  <si>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</si>
  <si>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</si>
  <si>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</si>
  <si>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</si>
  <si>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</si>
  <si>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</si>
  <si>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</si>
  <si>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</si>
  <si>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</si>
  <si>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</si>
  <si>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</si>
  <si>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</si>
  <si>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</si>
  <si>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</si>
  <si>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</si>
  <si>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</si>
  <si>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</si>
  <si>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</si>
  <si>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</si>
  <si>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</si>
  <si>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</si>
  <si>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</si>
  <si>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</si>
  <si>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</si>
  <si>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</si>
  <si>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</si>
  <si>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</si>
  <si>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</si>
  <si>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</si>
  <si>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</si>
  <si>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</si>
  <si>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</si>
  <si>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</si>
  <si>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</si>
  <si>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</si>
  <si>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</si>
  <si>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</si>
  <si>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</si>
  <si>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</si>
  <si>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</si>
  <si>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</si>
  <si>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</si>
  <si>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</si>
  <si>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</si>
  <si>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</si>
  <si>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</si>
  <si>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</si>
  <si>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</si>
  <si>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</si>
  <si>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</si>
  <si>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</si>
  <si>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</si>
  <si>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</si>
  <si>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</si>
  <si>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</si>
  <si>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</si>
  <si>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</si>
  <si>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</si>
  <si>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</si>
  <si>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</si>
  <si>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</si>
  <si>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</si>
  <si>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</si>
  <si>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</si>
  <si>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</si>
  <si>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</si>
  <si>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</si>
  <si>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</si>
  <si>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</si>
  <si>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</si>
  <si>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</si>
  <si>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</si>
  <si>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</si>
  <si>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</si>
  <si>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</si>
  <si>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</si>
  <si>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</si>
  <si>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</si>
  <si>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</si>
  <si>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</si>
  <si>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</si>
  <si>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</si>
  <si>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</si>
  <si>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</si>
  <si>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</si>
  <si>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</si>
  <si>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</si>
  <si>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</si>
  <si>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</si>
  <si>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</si>
  <si>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</si>
  <si>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</si>
  <si>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</si>
  <si>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</si>
  <si>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</si>
  <si>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</si>
  <si>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</si>
  <si>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</si>
  <si>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</si>
  <si>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</si>
  <si>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</si>
  <si>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</si>
  <si>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</si>
  <si>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</si>
  <si>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</si>
  <si>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</si>
  <si>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</si>
  <si>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</si>
  <si>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</si>
  <si>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</si>
  <si>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</si>
  <si>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</si>
  <si>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</si>
  <si>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</si>
  <si>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</si>
  <si>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</si>
  <si>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</si>
  <si>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</si>
  <si>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</si>
  <si>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</si>
  <si>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</si>
  <si>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</si>
  <si>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</si>
  <si>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</si>
  <si>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</si>
  <si>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</si>
  <si>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</si>
  <si>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</si>
  <si>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</si>
  <si>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</si>
  <si>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</si>
  <si>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</si>
  <si>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</si>
  <si>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</si>
  <si>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</si>
  <si>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</si>
  <si>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</si>
  <si>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</si>
  <si>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</si>
  <si>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</si>
  <si>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</si>
  <si>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</si>
  <si>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</si>
  <si>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</si>
  <si>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</si>
  <si>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</si>
  <si>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</si>
  <si>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</si>
  <si>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</si>
  <si>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</si>
  <si>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</si>
  <si>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</si>
  <si>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</si>
  <si>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</si>
  <si>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</si>
  <si>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</si>
  <si>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</si>
  <si>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</si>
  <si>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</si>
  <si>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</si>
  <si>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</si>
  <si>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</si>
  <si>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</si>
  <si>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</si>
  <si>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</si>
  <si>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</si>
  <si>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</si>
  <si>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</si>
  <si>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</si>
  <si>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</si>
  <si>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</si>
  <si>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</si>
  <si>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</si>
  <si>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</si>
  <si>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</si>
  <si>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</si>
  <si>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</si>
  <si>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</si>
  <si>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</si>
  <si>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</si>
  <si>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</si>
  <si>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</si>
  <si>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</si>
  <si>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</si>
  <si>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</si>
  <si>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</si>
  <si>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</si>
  <si>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</si>
  <si>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</si>
  <si>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</si>
  <si>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</si>
  <si>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</si>
  <si>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</si>
  <si>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</si>
  <si>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</si>
  <si>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</si>
  <si>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</si>
  <si>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</si>
  <si>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</si>
  <si>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</si>
  <si>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</si>
  <si>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</si>
  <si>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</si>
  <si>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</si>
  <si>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</si>
  <si>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</si>
  <si>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</si>
  <si>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</si>
  <si>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</si>
  <si>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</si>
  <si>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</si>
  <si>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</si>
  <si>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</si>
  <si>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</si>
  <si>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</si>
  <si>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</si>
  <si>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</si>
  <si>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</si>
  <si>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</si>
  <si>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</si>
  <si>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</si>
  <si>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</si>
  <si>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</si>
  <si>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</si>
  <si>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</si>
  <si>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</si>
  <si>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</si>
  <si>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</si>
  <si>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</si>
  <si>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</si>
  <si>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</si>
  <si>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</si>
  <si>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</si>
  <si>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</si>
  <si>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</si>
  <si>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</si>
  <si>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</si>
  <si>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</si>
  <si>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</si>
  <si>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</si>
  <si>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</si>
  <si>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</si>
  <si>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</si>
  <si>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</si>
  <si>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</si>
  <si>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</si>
  <si>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</si>
  <si>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</si>
  <si>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</si>
  <si>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</si>
  <si>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</si>
  <si>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</si>
  <si>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</si>
  <si>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</si>
  <si>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</si>
  <si>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</si>
  <si>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</si>
  <si>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</si>
  <si>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</si>
  <si>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</si>
  <si>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</si>
  <si>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</si>
  <si>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</si>
  <si>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</si>
  <si>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</si>
  <si>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</si>
  <si>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</si>
  <si>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</si>
  <si>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</si>
  <si>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</si>
  <si>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</si>
  <si>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</si>
  <si>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</si>
  <si>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</si>
  <si>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</si>
  <si>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</si>
  <si>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</si>
  <si>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</si>
  <si>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</si>
  <si>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</si>
  <si>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</si>
  <si>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</si>
  <si>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</si>
  <si>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</si>
  <si>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</si>
  <si>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</si>
  <si>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</si>
  <si>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</si>
  <si>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</si>
  <si>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</si>
  <si>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</si>
  <si>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</si>
  <si>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</si>
  <si>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</si>
  <si>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</si>
  <si>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</si>
  <si>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</si>
  <si>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</si>
  <si>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</si>
  <si>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</si>
  <si>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</si>
  <si>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</si>
  <si>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</si>
  <si>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</si>
  <si>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</si>
  <si>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</si>
  <si>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</si>
  <si>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</si>
  <si>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</si>
  <si>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</si>
  <si>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</si>
  <si>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</si>
  <si>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</si>
  <si>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</si>
  <si>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</si>
  <si>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</si>
  <si>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</si>
  <si>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</si>
  <si>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</si>
  <si>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</si>
  <si>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</si>
  <si>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</si>
  <si>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</si>
  <si>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</si>
  <si>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</si>
  <si>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</si>
  <si>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</si>
  <si>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</si>
  <si>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</si>
  <si>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</si>
  <si>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</si>
  <si>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</si>
  <si>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</si>
  <si>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</si>
  <si>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</si>
  <si>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</si>
  <si>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</si>
  <si>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</si>
  <si>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</si>
  <si>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</si>
  <si>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</si>
  <si>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</si>
  <si>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</si>
  <si>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</si>
  <si>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</si>
  <si>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</si>
  <si>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</si>
  <si>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</si>
  <si>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</si>
  <si>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</si>
  <si>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</si>
  <si>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</si>
  <si>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</si>
  <si>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</si>
  <si>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</si>
  <si>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</si>
  <si>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</si>
  <si>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</si>
  <si>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</si>
  <si>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</si>
  <si>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</si>
  <si>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</si>
  <si>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</si>
  <si>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</si>
  <si>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</si>
  <si>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</si>
  <si>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</si>
  <si>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</si>
  <si>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</si>
  <si>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</si>
  <si>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</si>
  <si>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</si>
  <si>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</si>
  <si>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</si>
  <si>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</si>
  <si>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</si>
  <si>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</si>
  <si>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</si>
  <si>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</si>
  <si>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</si>
  <si>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</si>
  <si>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</si>
  <si>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</si>
  <si>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</si>
  <si>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</si>
  <si>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</si>
  <si>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</si>
  <si>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</si>
  <si>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</si>
  <si>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</si>
  <si>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</si>
  <si>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</si>
  <si>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</si>
  <si>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</si>
  <si>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</si>
  <si>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</si>
  <si>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</si>
  <si>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</si>
  <si>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</si>
  <si>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</si>
  <si>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</si>
  <si>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</si>
  <si>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</si>
  <si>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</si>
  <si>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</si>
  <si>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</si>
  <si>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</si>
  <si>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</si>
  <si>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</si>
  <si>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</si>
  <si>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</si>
  <si>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</si>
  <si>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</si>
  <si>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</si>
  <si>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</si>
  <si>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</si>
  <si>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</si>
  <si>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</si>
  <si>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</si>
  <si>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</si>
  <si>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</si>
  <si>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</si>
  <si>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</si>
  <si>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</si>
  <si>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</si>
  <si>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</si>
  <si>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</si>
  <si>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</si>
  <si>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</si>
  <si>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</si>
  <si>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</si>
  <si>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</si>
  <si>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</si>
  <si>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</si>
  <si>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</si>
  <si>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</si>
  <si>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</si>
  <si>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</si>
  <si>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</si>
  <si>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</si>
  <si>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</si>
  <si>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</si>
  <si>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</si>
  <si>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</si>
  <si>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</si>
  <si>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</si>
  <si>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</si>
  <si>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</si>
  <si>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</si>
  <si>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</si>
  <si>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</si>
  <si>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</si>
  <si>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</si>
  <si>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</si>
  <si>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</si>
  <si>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</si>
  <si>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</si>
  <si>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</si>
  <si>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</si>
  <si>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</si>
  <si>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</si>
  <si>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</si>
  <si>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</si>
  <si>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</si>
  <si>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</si>
  <si>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</si>
  <si>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</si>
  <si>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</si>
  <si>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</si>
  <si>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</si>
  <si>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</si>
  <si>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</si>
  <si>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</si>
  <si>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</si>
  <si>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</si>
  <si>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</si>
  <si>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</si>
  <si>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</si>
  <si>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</si>
  <si>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</si>
  <si>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</si>
  <si>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</si>
  <si>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</si>
  <si>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</si>
  <si>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</si>
  <si>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</si>
  <si>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</si>
  <si>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</si>
  <si>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</si>
  <si>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</si>
  <si>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</si>
  <si>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</si>
  <si>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</si>
  <si>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</si>
  <si>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</si>
  <si>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</si>
  <si>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</si>
  <si>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</si>
  <si>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</si>
  <si>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</si>
  <si>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</si>
  <si>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</si>
  <si>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</si>
  <si>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</si>
  <si>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</si>
  <si>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</si>
  <si>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</si>
  <si>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</si>
  <si>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</si>
  <si>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</si>
  <si>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</si>
  <si>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</si>
  <si>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</si>
  <si>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</si>
  <si>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</si>
  <si>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</si>
  <si>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</si>
  <si>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</si>
  <si>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</si>
  <si>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</si>
  <si>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</si>
  <si>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</si>
  <si>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</si>
  <si>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</si>
  <si>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</si>
  <si>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</si>
  <si>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</si>
  <si>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</si>
  <si>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</si>
  <si>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</si>
  <si>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</si>
  <si>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</si>
  <si>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</si>
  <si>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</si>
  <si>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</si>
  <si>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</si>
  <si>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</si>
  <si>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</si>
  <si>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</si>
  <si>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</si>
  <si>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</si>
  <si>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</si>
  <si>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</si>
  <si>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</si>
  <si>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</si>
  <si>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</si>
  <si>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</si>
  <si>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</si>
  <si>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</si>
  <si>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</si>
  <si>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</si>
  <si>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</si>
  <si>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</si>
  <si>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</si>
  <si>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</si>
  <si>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</si>
  <si>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</si>
  <si>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</si>
  <si>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</si>
  <si>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</si>
  <si>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</si>
  <si>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</si>
  <si>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</si>
  <si>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</si>
  <si>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</si>
  <si>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</si>
  <si>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</si>
  <si>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</si>
  <si>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</si>
  <si>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</si>
  <si>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</si>
  <si>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</si>
  <si>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</si>
  <si>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</si>
  <si>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</si>
  <si>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</si>
  <si>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</si>
  <si>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</si>
  <si>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</si>
  <si>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</si>
  <si>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</si>
  <si>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</si>
  <si>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</si>
  <si>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</si>
  <si>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</si>
  <si>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</si>
  <si>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</si>
  <si>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</si>
  <si>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</si>
  <si>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</si>
  <si>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</si>
  <si>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</si>
  <si>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</si>
  <si>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</si>
  <si>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</si>
  <si>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</si>
  <si>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</si>
  <si>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</si>
  <si>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</si>
  <si>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</si>
  <si>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</si>
  <si>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</si>
  <si>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</si>
  <si>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</si>
  <si>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</si>
  <si>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</si>
  <si>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</si>
  <si>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</si>
  <si>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</si>
  <si>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</si>
  <si>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</si>
  <si>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</si>
  <si>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</si>
  <si>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</si>
  <si>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</si>
  <si>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</si>
  <si>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</si>
  <si>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</si>
  <si>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</si>
  <si>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</si>
  <si>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</si>
  <si>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</si>
  <si>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</si>
  <si>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</si>
  <si>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</si>
  <si>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</si>
  <si>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</si>
  <si>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</si>
  <si>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</si>
  <si>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</si>
  <si>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</si>
  <si>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</si>
  <si>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</si>
  <si>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</si>
  <si>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</si>
  <si>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</si>
  <si>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</si>
  <si>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</si>
  <si>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</si>
  <si>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</si>
  <si>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</si>
  <si>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</si>
  <si>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</si>
  <si>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</si>
  <si>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</si>
  <si>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</si>
  <si>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</si>
  <si>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</si>
  <si>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</si>
  <si>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</si>
  <si>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</si>
  <si>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</si>
  <si>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</si>
  <si>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</si>
  <si>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</si>
  <si>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</si>
  <si>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</si>
  <si>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</si>
  <si>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</si>
  <si>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</si>
  <si>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</si>
  <si>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</si>
  <si>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</si>
  <si>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</si>
  <si>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</si>
  <si>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</si>
  <si>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</si>
  <si>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</si>
  <si>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</si>
  <si>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</si>
  <si>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</si>
  <si>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</si>
  <si>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</si>
  <si>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</si>
  <si>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</si>
  <si>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</si>
  <si>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</si>
  <si>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</si>
  <si>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</si>
  <si>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</si>
  <si>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</si>
  <si>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</si>
  <si>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</si>
  <si>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</si>
  <si>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</si>
  <si>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</si>
  <si>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</si>
  <si>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</si>
  <si>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</si>
  <si>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</si>
  <si>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</si>
  <si>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</si>
  <si>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</si>
  <si>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</si>
  <si>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</si>
  <si>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</si>
  <si>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</si>
  <si>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</si>
  <si>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</si>
  <si>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</si>
  <si>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</si>
  <si>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</si>
  <si>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</si>
  <si>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</si>
  <si>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</si>
  <si>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</si>
  <si>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</si>
  <si>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</si>
  <si>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</si>
  <si>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</si>
  <si>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</si>
  <si>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</si>
  <si>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</si>
  <si>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</si>
  <si>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</si>
  <si>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</si>
  <si>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</si>
  <si>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</si>
  <si>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</si>
  <si>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</si>
  <si>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</si>
  <si>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</si>
  <si>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</si>
  <si>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</si>
  <si>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</si>
  <si>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</si>
  <si>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</si>
  <si>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</si>
  <si>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</si>
  <si>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</si>
  <si>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</si>
  <si>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</si>
  <si>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</si>
  <si>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</si>
  <si>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</si>
  <si>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</si>
  <si>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</si>
  <si>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</si>
  <si>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</si>
  <si>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</si>
  <si>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</si>
  <si>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</si>
  <si>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</si>
  <si>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</si>
  <si>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</si>
  <si>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</si>
  <si>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</si>
  <si>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</si>
  <si>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</si>
  <si>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</si>
  <si>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</si>
  <si>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</si>
  <si>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</si>
  <si>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</si>
  <si>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</si>
  <si>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</si>
  <si>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</si>
  <si>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</si>
  <si>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</si>
  <si>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</si>
  <si>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</si>
  <si>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</si>
  <si>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</si>
  <si>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</si>
  <si>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</si>
  <si>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</si>
  <si>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</si>
  <si>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</si>
  <si>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</si>
  <si>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</si>
  <si>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</si>
  <si>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</si>
  <si>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</si>
  <si>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</si>
  <si>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</si>
  <si>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</si>
  <si>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</si>
  <si>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</si>
  <si>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</si>
  <si>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</si>
  <si>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</si>
  <si>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</si>
  <si>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</si>
  <si>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</si>
  <si>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</si>
  <si>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</si>
  <si>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</si>
  <si>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</si>
  <si>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</si>
  <si>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</si>
  <si>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</si>
  <si>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</si>
  <si>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</si>
  <si>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</si>
  <si>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</si>
  <si>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</si>
  <si>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</si>
  <si>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</si>
  <si>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</si>
  <si>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</si>
  <si>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</si>
  <si>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</si>
  <si>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</si>
  <si>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</si>
  <si>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</si>
  <si>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</si>
  <si>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</si>
  <si>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</si>
  <si>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</si>
  <si>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</si>
  <si>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</si>
  <si>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</si>
  <si>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</si>
  <si>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</si>
  <si>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</si>
  <si>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</si>
  <si>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</si>
  <si>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</si>
  <si>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</si>
  <si>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</si>
  <si>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</si>
  <si>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</si>
  <si>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</si>
  <si>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</si>
  <si>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</si>
  <si>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</si>
  <si>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</si>
  <si>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</si>
  <si>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</si>
  <si>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</si>
  <si>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</si>
  <si>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</si>
  <si>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</si>
  <si>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</si>
  <si>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</si>
  <si>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</si>
  <si>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</si>
  <si>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</si>
  <si>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</si>
  <si>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</si>
  <si>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</si>
  <si>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</si>
  <si>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</si>
  <si>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</si>
  <si>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</si>
  <si>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</si>
  <si>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</si>
  <si>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</si>
  <si>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</si>
  <si>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</si>
  <si>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</si>
  <si>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</si>
  <si>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</si>
  <si>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</si>
  <si>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</si>
  <si>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</si>
  <si>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</si>
  <si>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</si>
  <si>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</si>
  <si>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</si>
  <si>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</si>
  <si>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</si>
  <si>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</si>
  <si>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</si>
  <si>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</si>
  <si>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</si>
  <si>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</si>
  <si>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</si>
  <si>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</si>
  <si>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</si>
  <si>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</si>
  <si>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</si>
  <si>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</si>
  <si>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</si>
  <si>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</si>
  <si>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</si>
  <si>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</si>
  <si>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</si>
  <si>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</si>
  <si>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</si>
  <si>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</si>
  <si>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</si>
  <si>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</si>
  <si>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</si>
  <si>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</si>
  <si>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</si>
  <si>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</si>
  <si>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</si>
  <si>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</si>
  <si>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</si>
  <si>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</si>
  <si>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</si>
  <si>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</si>
  <si>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</si>
  <si>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</si>
  <si>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</si>
  <si>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</si>
  <si>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</si>
  <si>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</si>
  <si>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</si>
  <si>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</si>
  <si>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</si>
  <si>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</si>
  <si>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</si>
  <si>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</si>
  <si>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</si>
  <si>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</si>
  <si>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</si>
  <si>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</si>
  <si>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</si>
  <si>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</si>
  <si>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</si>
  <si>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</si>
  <si>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</si>
  <si>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</si>
  <si>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</si>
  <si>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</si>
  <si>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</si>
  <si>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</si>
  <si>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</si>
  <si>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</si>
  <si>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</si>
  <si>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</si>
  <si>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</si>
  <si>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</si>
  <si>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</si>
  <si>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</si>
  <si>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</si>
  <si>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</si>
  <si>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</si>
  <si>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</si>
  <si>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</si>
  <si>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</si>
  <si>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</si>
  <si>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</si>
  <si>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</si>
  <si>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</si>
  <si>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</si>
  <si>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</si>
  <si>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</si>
  <si>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</si>
  <si>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</si>
  <si>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</si>
  <si>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</si>
  <si>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</si>
  <si>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</si>
  <si>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</si>
  <si>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</si>
  <si>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</si>
  <si>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</si>
  <si>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</si>
  <si>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</si>
  <si>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</si>
  <si>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</si>
  <si>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</si>
  <si>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</si>
  <si>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</si>
  <si>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</si>
  <si>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</si>
  <si>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</si>
  <si>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</si>
  <si>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</si>
  <si>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</si>
  <si>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</si>
  <si>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</si>
  <si>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</si>
  <si>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</si>
  <si>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</si>
  <si>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</si>
  <si>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</si>
  <si>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</si>
  <si>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</si>
  <si>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</si>
  <si>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</si>
  <si>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</si>
  <si>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</si>
  <si>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</si>
  <si>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</si>
  <si>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</si>
  <si>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</si>
  <si>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</si>
  <si>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</si>
  <si>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</si>
  <si>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</si>
  <si>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</si>
  <si>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</si>
  <si>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</si>
  <si>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</si>
  <si>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</si>
  <si>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</si>
  <si>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</si>
  <si>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</si>
  <si>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</si>
  <si>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</si>
  <si>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</si>
  <si>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</si>
  <si>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</si>
  <si>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</si>
  <si>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</si>
  <si>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</si>
  <si>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</si>
  <si>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</si>
  <si>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</si>
  <si>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</si>
  <si>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</si>
  <si>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</si>
  <si>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</si>
  <si>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</si>
  <si>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</si>
  <si>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</si>
  <si>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</si>
  <si>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</si>
  <si>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</si>
  <si>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</si>
  <si>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</si>
  <si>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</si>
  <si>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</si>
  <si>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</si>
  <si>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</si>
  <si>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</si>
  <si>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</si>
  <si>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</si>
  <si>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</si>
  <si>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</si>
  <si>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</si>
  <si>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</si>
  <si>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</si>
  <si>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</si>
  <si>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</si>
  <si>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</si>
  <si>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</si>
  <si>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</si>
  <si>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</si>
  <si>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</si>
  <si>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</si>
  <si>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</si>
  <si>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</si>
  <si>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</si>
  <si>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</si>
  <si>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</si>
  <si>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</si>
  <si>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</si>
  <si>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</si>
  <si>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</si>
  <si>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</si>
  <si>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</si>
  <si>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</si>
  <si>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</si>
  <si>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</si>
  <si>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</si>
  <si>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</si>
  <si>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</si>
  <si>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</si>
  <si>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</si>
  <si>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</si>
  <si>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</si>
  <si>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</si>
  <si>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</si>
  <si>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</si>
  <si>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</si>
  <si>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</si>
  <si>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</si>
  <si>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</si>
  <si>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</si>
  <si>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</si>
  <si>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</si>
  <si>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</si>
  <si>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</si>
  <si>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</si>
  <si>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</si>
  <si>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</si>
  <si>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</si>
  <si>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</si>
  <si>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</si>
  <si>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</si>
  <si>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</si>
  <si>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</si>
  <si>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</si>
  <si>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</si>
  <si>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</si>
  <si>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</si>
  <si>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</si>
  <si>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</si>
  <si>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</si>
  <si>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</si>
  <si>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</si>
  <si>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</si>
  <si>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</si>
  <si>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</si>
  <si>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</si>
  <si>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</si>
  <si>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</si>
  <si>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</si>
  <si>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</si>
  <si>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</si>
  <si>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</si>
  <si>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</si>
  <si>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</si>
  <si>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</si>
  <si>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</si>
  <si>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</si>
  <si>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</si>
  <si>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</si>
  <si>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</si>
  <si>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</si>
  <si>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</si>
  <si>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</si>
  <si>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</si>
  <si>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</si>
  <si>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</si>
  <si>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</si>
  <si>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</si>
  <si>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</si>
  <si>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</si>
  <si>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</si>
  <si>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</si>
  <si>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</si>
  <si>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</si>
  <si>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</si>
  <si>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</si>
  <si>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</si>
  <si>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</si>
  <si>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</si>
  <si>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</si>
  <si>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</si>
  <si>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</si>
  <si>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</si>
  <si>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</si>
  <si>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</si>
  <si>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</si>
  <si>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</si>
  <si>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</si>
  <si>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</si>
  <si>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</si>
  <si>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</si>
  <si>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</si>
  <si>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</si>
  <si>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</si>
  <si>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</si>
  <si>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</si>
  <si>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</si>
  <si>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</si>
  <si>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</si>
  <si>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</si>
  <si>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</si>
  <si>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</si>
  <si>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</si>
  <si>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</si>
  <si>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</si>
  <si>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</si>
  <si>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</si>
  <si>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</si>
  <si>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</si>
  <si>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</si>
  <si>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</si>
  <si>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</si>
  <si>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</si>
  <si>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</si>
  <si>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</si>
  <si>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</si>
  <si>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</si>
  <si>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</si>
  <si>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</si>
  <si>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</si>
  <si>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</si>
  <si>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</si>
  <si>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</si>
  <si>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</si>
  <si>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</si>
  <si>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</si>
  <si>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</si>
  <si>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</si>
  <si>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</si>
  <si>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</si>
  <si>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</si>
  <si>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</si>
  <si>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</si>
  <si>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</si>
  <si>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</si>
  <si>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</si>
  <si>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</si>
  <si>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</si>
  <si>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</si>
  <si>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</si>
  <si>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</si>
  <si>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</si>
  <si>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</si>
  <si>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</si>
  <si>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</si>
  <si>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</si>
  <si>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</si>
  <si>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</si>
  <si>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</si>
  <si>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</si>
  <si>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</si>
  <si>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</si>
  <si>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</si>
  <si>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</si>
  <si>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</si>
  <si>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</si>
  <si>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</si>
  <si>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</si>
  <si>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</si>
  <si>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</si>
  <si>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</si>
  <si>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</si>
  <si>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</si>
  <si>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</si>
  <si>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</si>
  <si>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</si>
  <si>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</si>
  <si>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</si>
  <si>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</si>
  <si>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</si>
  <si>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</si>
  <si>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</si>
  <si>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</si>
  <si>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</si>
  <si>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</si>
  <si>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</si>
  <si>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</si>
  <si>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</si>
  <si>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</si>
  <si>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</si>
  <si>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</si>
  <si>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</si>
  <si>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</si>
  <si>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</si>
  <si>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</si>
  <si>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</si>
  <si>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</si>
  <si>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</si>
  <si>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</si>
  <si>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</si>
  <si>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</si>
  <si>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</si>
  <si>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</si>
  <si>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</si>
  <si>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</si>
  <si>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</si>
  <si>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</si>
  <si>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</si>
  <si>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</si>
  <si>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</si>
  <si>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</si>
  <si>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</si>
  <si>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</si>
  <si>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</si>
  <si>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</si>
  <si>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</si>
  <si>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</si>
  <si>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</si>
  <si>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</si>
  <si>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</si>
  <si>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</si>
  <si>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</si>
  <si>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</si>
  <si>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</si>
  <si>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</si>
  <si>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</si>
  <si>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</si>
  <si>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</si>
  <si>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</si>
  <si>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</si>
  <si>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</si>
  <si>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</si>
  <si>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</si>
  <si>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</si>
  <si>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</si>
  <si>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</si>
  <si>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</si>
  <si>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</si>
  <si>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</si>
  <si>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</si>
  <si>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</si>
  <si>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</si>
  <si>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</si>
  <si>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</si>
  <si>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</si>
  <si>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</si>
  <si>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</si>
  <si>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</si>
  <si>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</si>
  <si>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</si>
  <si>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</si>
  <si>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</si>
  <si>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</si>
  <si>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</si>
  <si>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</si>
  <si>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</si>
  <si>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</si>
  <si>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</si>
  <si>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</si>
  <si>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</si>
  <si>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</si>
  <si>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</si>
  <si>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</si>
  <si>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</si>
  <si>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</si>
  <si>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</si>
  <si>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</si>
  <si>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</si>
  <si>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</si>
  <si>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</si>
  <si>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</si>
  <si>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</si>
  <si>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</si>
  <si>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</si>
  <si>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</si>
  <si>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</si>
  <si>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</si>
  <si>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</si>
  <si>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</si>
  <si>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</si>
  <si>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</si>
  <si>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</si>
  <si>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</si>
  <si>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</si>
  <si>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</si>
  <si>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</si>
  <si>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</si>
  <si>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</si>
  <si>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</si>
  <si>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</si>
  <si>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</si>
  <si>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</si>
  <si>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</si>
  <si>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</si>
  <si>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</si>
  <si>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</si>
  <si>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</si>
  <si>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</si>
  <si>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</si>
  <si>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</si>
  <si>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</si>
  <si>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</si>
  <si>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</si>
  <si>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</si>
  <si>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</si>
  <si>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</si>
  <si>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</si>
  <si>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</si>
  <si>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</si>
  <si>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</si>
  <si>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</si>
  <si>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</si>
  <si>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</si>
  <si>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</si>
  <si>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</si>
  <si>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</si>
  <si>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</si>
  <si>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</si>
  <si>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</si>
  <si>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</si>
  <si>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</si>
  <si>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</si>
  <si>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</si>
  <si>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</si>
  <si>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</si>
  <si>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</si>
  <si>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</si>
  <si>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</si>
  <si>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</si>
  <si>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</si>
  <si>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</si>
  <si>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</si>
  <si>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</si>
  <si>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</si>
  <si>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</si>
  <si>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</si>
  <si>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</si>
  <si>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</si>
  <si>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</si>
  <si>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</si>
  <si>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</si>
  <si>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</si>
  <si>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</si>
  <si>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</si>
  <si>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</si>
  <si>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</si>
  <si>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</si>
  <si>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</si>
  <si>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</si>
  <si>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</si>
  <si>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</si>
  <si>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</si>
  <si>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</si>
  <si>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</si>
  <si>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</si>
  <si>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</si>
  <si>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</si>
  <si>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</si>
  <si>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</si>
  <si>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</si>
  <si>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</si>
  <si>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</si>
  <si>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</si>
  <si>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</si>
  <si>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</si>
  <si>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</si>
  <si>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</si>
  <si>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</si>
  <si>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</si>
  <si>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</si>
  <si>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</si>
  <si>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</si>
  <si>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</si>
  <si>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</si>
  <si>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</si>
  <si>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</si>
  <si>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</si>
  <si>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</si>
  <si>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</si>
  <si>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</si>
  <si>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</si>
  <si>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</si>
  <si>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</si>
  <si>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</si>
  <si>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</si>
  <si>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</si>
  <si>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</si>
  <si>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</si>
  <si>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</si>
  <si>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</si>
  <si>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</si>
  <si>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</si>
  <si>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</si>
  <si>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</si>
  <si>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</si>
  <si>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</si>
  <si>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</si>
  <si>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</si>
  <si>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</si>
  <si>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</si>
  <si>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</si>
  <si>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</si>
  <si>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</si>
  <si>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</si>
  <si>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</si>
  <si>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</si>
  <si>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</si>
  <si>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</si>
  <si>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</si>
  <si>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</si>
  <si>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</si>
  <si>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</si>
  <si>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</si>
  <si>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</si>
  <si>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</si>
  <si>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</si>
  <si>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</si>
  <si>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</si>
  <si>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</si>
  <si>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</si>
  <si>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</si>
  <si>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</si>
  <si>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</si>
  <si>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</si>
  <si>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</si>
  <si>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</si>
  <si>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</si>
  <si>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</si>
  <si>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</si>
  <si>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</si>
  <si>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</si>
  <si>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</si>
  <si>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</si>
  <si>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</si>
  <si>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</si>
  <si>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</si>
  <si>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</si>
  <si>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</si>
  <si>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</si>
  <si>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</si>
  <si>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</si>
  <si>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</si>
  <si>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</si>
  <si>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</si>
  <si>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</si>
  <si>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</si>
  <si>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</si>
  <si>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</si>
  <si>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</si>
  <si>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</si>
  <si>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</si>
  <si>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</si>
  <si>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</si>
  <si>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</si>
  <si>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</si>
  <si>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</si>
  <si>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</si>
  <si>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</si>
  <si>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</si>
  <si>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</si>
  <si>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</si>
  <si>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</si>
  <si>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</si>
  <si>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</si>
  <si>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</si>
  <si>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</si>
  <si>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</si>
  <si>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</si>
  <si>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</si>
  <si>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</si>
  <si>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</si>
  <si>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</si>
  <si>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</si>
  <si>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</si>
  <si>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</si>
  <si>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</si>
  <si>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</si>
  <si>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</si>
  <si>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</si>
  <si>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</si>
  <si>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</si>
  <si>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</si>
  <si>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</si>
  <si>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</si>
  <si>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</si>
  <si>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</si>
  <si>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</si>
  <si>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</si>
  <si>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</si>
  <si>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</si>
  <si>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</si>
  <si>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</si>
  <si>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</si>
  <si>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</si>
  <si>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</si>
  <si>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</si>
  <si>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</si>
  <si>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</si>
  <si>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</si>
  <si>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</si>
  <si>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</si>
  <si>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</si>
  <si>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</si>
  <si>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</si>
  <si>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</si>
  <si>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</si>
  <si>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</si>
  <si>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</si>
  <si>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</si>
  <si>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</si>
  <si>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</si>
  <si>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</si>
  <si>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</si>
  <si>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</si>
  <si>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</si>
  <si>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</si>
  <si>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</si>
  <si>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</si>
  <si>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</si>
  <si>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</si>
  <si>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</si>
  <si>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</si>
  <si>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</si>
  <si>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</si>
  <si>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</si>
  <si>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</si>
  <si>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</si>
  <si>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</si>
  <si>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</si>
  <si>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</si>
  <si>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</si>
  <si>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</si>
  <si>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</si>
  <si>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</si>
  <si>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</si>
  <si>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</si>
  <si>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</si>
  <si>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</si>
  <si>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</si>
  <si>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</si>
  <si>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</si>
  <si>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</si>
  <si>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</si>
  <si>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</si>
  <si>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</si>
  <si>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</si>
  <si>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</si>
  <si>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</si>
  <si>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</si>
  <si>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</si>
  <si>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</si>
  <si>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</si>
  <si>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</si>
  <si>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</si>
  <si>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</si>
  <si>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</si>
  <si>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</si>
  <si>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</si>
  <si>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</si>
  <si>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</si>
  <si>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</si>
  <si>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</si>
  <si>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</si>
  <si>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</si>
  <si>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</si>
  <si>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</si>
  <si>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</si>
  <si>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</si>
  <si>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</si>
  <si>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</si>
  <si>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</si>
  <si>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</si>
  <si>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</si>
  <si>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</si>
  <si>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</si>
  <si>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</si>
  <si>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</si>
  <si>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</si>
  <si>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</si>
  <si>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</si>
  <si>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</si>
  <si>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</si>
  <si>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</si>
  <si>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</si>
  <si>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</si>
  <si>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</si>
  <si>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</si>
  <si>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</si>
  <si>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</si>
  <si>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</si>
  <si>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</si>
  <si>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</si>
  <si>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</si>
  <si>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</si>
  <si>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</si>
  <si>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</si>
  <si>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</si>
  <si>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</si>
  <si>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</si>
  <si>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</si>
  <si>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</si>
  <si>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</si>
  <si>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</si>
  <si>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</si>
  <si>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</si>
  <si>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</si>
  <si>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</si>
  <si>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</si>
  <si>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</si>
  <si>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</si>
  <si>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</si>
  <si>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</si>
  <si>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</si>
  <si>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</si>
  <si>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</si>
  <si>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</si>
  <si>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</si>
  <si>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</si>
  <si>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</si>
  <si>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</si>
  <si>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</si>
  <si>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</si>
  <si>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</si>
  <si>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</si>
  <si>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</si>
  <si>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</si>
  <si>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</si>
  <si>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</si>
  <si>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</si>
  <si>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</si>
  <si>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</si>
  <si>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</si>
  <si>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</si>
  <si>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</si>
  <si>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</si>
  <si>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</si>
  <si>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</si>
  <si>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</si>
  <si>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</si>
  <si>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</si>
  <si>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</si>
  <si>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</si>
  <si>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</si>
  <si>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</si>
  <si>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</si>
  <si>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</si>
  <si>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</si>
  <si>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</si>
  <si>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</si>
  <si>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</si>
  <si>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</si>
  <si>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</si>
  <si>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</si>
  <si>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</si>
  <si>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</si>
  <si>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</si>
  <si>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</si>
  <si>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</si>
  <si>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</si>
  <si>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</si>
  <si>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</si>
  <si>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</si>
  <si>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</si>
  <si>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</si>
  <si>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</si>
  <si>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</si>
  <si>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</si>
  <si>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</si>
  <si>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</si>
  <si>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</si>
  <si>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</si>
  <si>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</si>
  <si>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</si>
  <si>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</si>
  <si>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</si>
  <si>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</si>
  <si>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</si>
  <si>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</si>
  <si>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</si>
  <si>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</si>
  <si>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</si>
  <si>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</si>
  <si>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</si>
  <si>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</si>
  <si>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</si>
  <si>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</si>
  <si>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</si>
  <si>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</si>
  <si>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</si>
  <si>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</si>
  <si>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</si>
  <si>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</si>
  <si>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</si>
  <si>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</si>
  <si>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</si>
  <si>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</si>
  <si>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</si>
  <si>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</si>
  <si>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</si>
  <si>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</si>
  <si>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</si>
  <si>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</si>
  <si>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</si>
  <si>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</si>
  <si>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</si>
  <si>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</si>
  <si>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</si>
  <si>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</si>
  <si>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</si>
  <si>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</si>
  <si>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</si>
  <si>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</si>
  <si>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</si>
  <si>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</si>
  <si>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</si>
  <si>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</si>
  <si>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</si>
  <si>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</si>
  <si>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</si>
  <si>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</si>
  <si>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</si>
  <si>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</si>
  <si>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</si>
  <si>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</si>
  <si>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</si>
  <si>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</si>
  <si>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</si>
  <si>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</si>
  <si>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</si>
  <si>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</si>
  <si>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</si>
  <si>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</si>
  <si>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</si>
  <si>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</si>
  <si>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</si>
  <si>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</si>
  <si>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</si>
  <si>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</si>
  <si>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</si>
  <si>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</si>
  <si>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</si>
  <si>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</si>
  <si>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</si>
  <si>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</si>
  <si>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</si>
  <si>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</si>
  <si>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</si>
  <si>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</si>
  <si>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</si>
  <si>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</si>
  <si>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</si>
  <si>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</si>
  <si>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</si>
  <si>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</si>
  <si>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</si>
  <si>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</si>
  <si>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</si>
  <si>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</si>
  <si>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</si>
  <si>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</si>
  <si>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</si>
  <si>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</si>
  <si>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</si>
  <si>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</si>
  <si>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</si>
  <si>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</si>
  <si>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</si>
  <si>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</si>
  <si>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</si>
  <si>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</si>
  <si>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</si>
  <si>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</si>
  <si>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</si>
  <si>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</si>
  <si>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</si>
  <si>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</si>
  <si>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</si>
  <si>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</si>
  <si>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</si>
  <si>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</si>
  <si>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</si>
  <si>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</si>
  <si>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</si>
  <si>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</si>
  <si>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</si>
  <si>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</si>
  <si>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</si>
  <si>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</si>
  <si>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</si>
  <si>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</si>
  <si>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</si>
  <si>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</si>
  <si>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</si>
  <si>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</si>
  <si>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</si>
  <si>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</si>
  <si>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</si>
  <si>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</si>
  <si>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</si>
  <si>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</si>
  <si>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</si>
  <si>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</si>
  <si>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</si>
  <si>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</si>
  <si>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</si>
  <si>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</si>
  <si>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</si>
  <si>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</si>
  <si>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</si>
  <si>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</si>
  <si>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</si>
  <si>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</si>
  <si>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</si>
  <si>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</si>
  <si>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</si>
  <si>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</si>
  <si>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</si>
  <si>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</si>
  <si>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</si>
  <si>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</si>
  <si>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</si>
  <si>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</si>
  <si>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</si>
  <si>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</si>
  <si>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</si>
  <si>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</si>
  <si>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</si>
  <si>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</si>
  <si>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</si>
  <si>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</si>
  <si>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</si>
  <si>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</si>
  <si>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</si>
  <si>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</si>
  <si>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</si>
  <si>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</si>
  <si>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</si>
  <si>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</si>
  <si>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</si>
  <si>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</si>
  <si>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</si>
  <si>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</si>
  <si>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</si>
  <si>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</si>
  <si>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</si>
  <si>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</si>
  <si>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</si>
  <si>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</si>
  <si>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</si>
  <si>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</si>
  <si>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</si>
  <si>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</si>
  <si>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</si>
  <si>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</si>
  <si>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</si>
  <si>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</si>
  <si>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</si>
  <si>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</si>
  <si>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</si>
  <si>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</si>
  <si>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</si>
  <si>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</si>
  <si>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</si>
  <si>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</si>
  <si>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</si>
  <si>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</si>
  <si>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</si>
  <si>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</si>
  <si>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</si>
  <si>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</si>
  <si>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</si>
  <si>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</si>
  <si>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</si>
  <si>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</si>
  <si>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</si>
  <si>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</si>
  <si>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</si>
  <si>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</si>
  <si>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</si>
  <si>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</si>
  <si>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</si>
  <si>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</si>
  <si>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</si>
  <si>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</si>
  <si>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</si>
  <si>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</si>
  <si>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</si>
  <si>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</si>
  <si>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</si>
  <si>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</si>
  <si>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</si>
  <si>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</si>
  <si>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</si>
  <si>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</si>
  <si>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</si>
  <si>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</si>
  <si>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</si>
  <si>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</si>
  <si>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</si>
  <si>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</si>
  <si>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</si>
  <si>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</si>
  <si>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</si>
  <si>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</si>
  <si>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</si>
  <si>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</si>
  <si>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</si>
  <si>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</si>
  <si>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</si>
  <si>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</si>
  <si>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</si>
  <si>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</si>
  <si>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</si>
  <si>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</si>
  <si>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</si>
  <si>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</si>
  <si>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</si>
  <si>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</si>
  <si>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</si>
  <si>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</si>
  <si>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</si>
  <si>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</si>
  <si>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</si>
  <si>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</si>
  <si>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</si>
  <si>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</si>
  <si>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</si>
  <si>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</si>
  <si>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</si>
  <si>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</si>
  <si>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</si>
  <si>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</si>
  <si>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</si>
  <si>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</si>
  <si>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</si>
  <si>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</si>
  <si>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</si>
  <si>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</si>
  <si>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</si>
  <si>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</si>
  <si>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</si>
  <si>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</si>
  <si>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</si>
  <si>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</si>
  <si>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</si>
  <si>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</si>
  <si>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</si>
  <si>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</si>
  <si>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</si>
  <si>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</si>
  <si>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</si>
  <si>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</si>
  <si>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</si>
  <si>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</si>
  <si>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</si>
  <si>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</si>
  <si>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</si>
  <si>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</si>
  <si>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</si>
  <si>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</si>
  <si>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</si>
  <si>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</si>
  <si>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</si>
  <si>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</si>
  <si>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</si>
  <si>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</si>
  <si>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</si>
  <si>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</si>
  <si>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</si>
  <si>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</si>
  <si>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</si>
  <si>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</si>
  <si>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</si>
  <si>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</si>
  <si>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</si>
  <si>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</si>
  <si>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</si>
  <si>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</si>
  <si>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</si>
  <si>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</si>
  <si>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</si>
  <si>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</si>
  <si>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</si>
  <si>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</si>
  <si>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</si>
  <si>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</si>
  <si>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</si>
  <si>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</si>
  <si>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</si>
  <si>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</si>
  <si>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</si>
  <si>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</si>
  <si>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</si>
  <si>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</si>
  <si>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</si>
  <si>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</si>
  <si>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</si>
  <si>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</si>
  <si>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</si>
  <si>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</si>
  <si>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</si>
  <si>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</si>
  <si>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</si>
  <si>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</si>
  <si>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</si>
  <si>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</si>
  <si>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</si>
  <si>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</si>
  <si>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</si>
  <si>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</si>
  <si>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</si>
  <si>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</si>
  <si>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</si>
  <si>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</si>
  <si>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</si>
  <si>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</si>
  <si>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</si>
  <si>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</si>
  <si>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</si>
  <si>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</si>
  <si>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</si>
  <si>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</si>
  <si>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</si>
  <si>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</si>
  <si>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</si>
  <si>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</si>
  <si>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</si>
  <si>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</si>
  <si>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</si>
  <si>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</si>
  <si>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</si>
  <si>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</si>
  <si>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</si>
  <si>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</si>
  <si>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</si>
  <si>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</si>
  <si>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</si>
  <si>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</si>
  <si>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</si>
  <si>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</si>
  <si>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</si>
  <si>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</si>
  <si>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</si>
  <si>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</si>
  <si>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</si>
  <si>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</si>
  <si>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</si>
  <si>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</si>
  <si>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</si>
  <si>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</si>
  <si>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</si>
  <si>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</si>
  <si>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</si>
  <si>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</si>
  <si>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</si>
  <si>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</si>
  <si>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</si>
  <si>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</si>
  <si>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</si>
  <si>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</si>
  <si>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</si>
  <si>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</si>
  <si>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</si>
  <si>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</si>
  <si>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</si>
  <si>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</si>
  <si>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</si>
  <si>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</si>
  <si>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</si>
  <si>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</si>
  <si>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</si>
  <si>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</si>
  <si>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</si>
  <si>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</si>
  <si>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</si>
  <si>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</si>
  <si>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</si>
  <si>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</si>
  <si>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</si>
  <si>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</si>
  <si>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</si>
  <si>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</si>
  <si>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</si>
  <si>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</si>
  <si>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</si>
  <si>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</si>
  <si>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</si>
  <si>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</si>
  <si>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</si>
  <si>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</si>
  <si>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</si>
  <si>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</si>
  <si>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</si>
  <si>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</si>
  <si>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</si>
  <si>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</si>
  <si>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</si>
  <si>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</si>
  <si>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</si>
  <si>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</si>
  <si>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</si>
  <si>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</si>
  <si>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</si>
  <si>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</si>
  <si>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</si>
  <si>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</si>
  <si>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</si>
  <si>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</si>
  <si>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</si>
  <si>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</si>
  <si>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</si>
  <si>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</si>
  <si>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</si>
  <si>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</si>
  <si>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</si>
  <si>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</si>
  <si>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</si>
  <si>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</si>
  <si>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</si>
  <si>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</si>
  <si>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</si>
  <si>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</si>
  <si>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</si>
  <si>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</si>
  <si>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</si>
  <si>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</si>
  <si>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</si>
  <si>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</si>
  <si>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</si>
  <si>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</si>
  <si>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</si>
  <si>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</si>
  <si>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</si>
  <si>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</si>
  <si>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</si>
  <si>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</si>
  <si>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</si>
  <si>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</si>
  <si>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</si>
  <si>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</si>
  <si>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</si>
  <si>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</si>
  <si>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</si>
  <si>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</si>
  <si>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</si>
  <si>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</si>
  <si>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</si>
  <si>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</si>
  <si>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</si>
  <si>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</si>
  <si>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</si>
  <si>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</si>
  <si>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</si>
  <si>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</si>
  <si>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</si>
  <si>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</si>
  <si>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</si>
  <si>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</si>
  <si>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</si>
  <si>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</si>
  <si>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</si>
  <si>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</si>
  <si>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</si>
  <si>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</si>
  <si>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</si>
  <si>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</si>
  <si>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</si>
  <si>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</si>
  <si>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</si>
  <si>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</si>
  <si>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</si>
  <si>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</si>
  <si>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</si>
  <si>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</si>
  <si>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</si>
  <si>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</si>
  <si>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</si>
  <si>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</si>
  <si>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</si>
  <si>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</si>
  <si>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</si>
  <si>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</si>
  <si>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</si>
  <si>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</si>
  <si>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</si>
  <si>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</si>
  <si>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</si>
  <si>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</si>
  <si>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</si>
  <si>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</si>
  <si>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</si>
  <si>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</si>
  <si>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</si>
  <si>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</si>
  <si>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</si>
  <si>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</si>
  <si>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</si>
  <si>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</si>
  <si>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</si>
  <si>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</si>
  <si>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</si>
  <si>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</si>
  <si>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</si>
  <si>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</si>
  <si>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</si>
  <si>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</si>
  <si>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</si>
  <si>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</si>
  <si>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</si>
  <si>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</si>
  <si>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</si>
  <si>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</si>
  <si>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</si>
  <si>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</si>
  <si>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</si>
  <si>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</si>
  <si>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</si>
  <si>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</si>
  <si>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</si>
  <si>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</si>
  <si>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</si>
  <si>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</si>
  <si>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</si>
  <si>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</si>
  <si>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</si>
  <si>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</si>
  <si>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</si>
  <si>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</si>
  <si>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</si>
  <si>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</si>
  <si>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</si>
  <si>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</si>
  <si>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</si>
  <si>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</si>
  <si>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</si>
  <si>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</si>
  <si>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</si>
  <si>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</si>
  <si>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</si>
  <si>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</si>
  <si>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</si>
  <si>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</si>
  <si>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</si>
  <si>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</si>
  <si>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</si>
  <si>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</si>
  <si>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</si>
  <si>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</si>
  <si>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</si>
  <si>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</si>
  <si>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</si>
  <si>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</si>
  <si>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</si>
  <si>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</si>
  <si>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</si>
  <si>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</si>
  <si>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</si>
  <si>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</si>
  <si>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</si>
  <si>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</si>
  <si>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</si>
  <si>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</si>
  <si>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</si>
  <si>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</si>
  <si>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</si>
  <si>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</si>
  <si>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</si>
  <si>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</si>
  <si>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</si>
  <si>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</si>
  <si>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</si>
  <si>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</si>
  <si>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</si>
  <si>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</si>
  <si>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</si>
  <si>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</si>
  <si>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</si>
  <si>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</si>
  <si>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</si>
  <si>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</si>
  <si>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</si>
  <si>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</si>
  <si>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</si>
  <si>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</si>
  <si>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</si>
  <si>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</si>
  <si>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</si>
  <si>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</si>
  <si>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</si>
  <si>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</si>
  <si>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</si>
  <si>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</si>
  <si>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</si>
  <si>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</si>
  <si>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</si>
  <si>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</si>
  <si>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</si>
  <si>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</si>
  <si>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</si>
  <si>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</si>
  <si>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</si>
  <si>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</si>
  <si>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</si>
  <si>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</si>
  <si>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</si>
  <si>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</si>
  <si>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</si>
  <si>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</si>
  <si>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</si>
  <si>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</si>
  <si>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</si>
  <si>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</si>
  <si>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</si>
  <si>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</si>
  <si>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</si>
  <si>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</si>
  <si>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</si>
  <si>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</si>
  <si>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</si>
  <si>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</si>
  <si>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</si>
  <si>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</si>
  <si>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</si>
  <si>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</si>
  <si>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</si>
  <si>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</si>
  <si>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</si>
  <si>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</si>
  <si>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</si>
  <si>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</si>
  <si>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</si>
  <si>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</si>
  <si>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</si>
  <si>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</si>
  <si>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</si>
  <si>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</si>
  <si>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</si>
  <si>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</si>
  <si>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</si>
  <si>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</si>
  <si>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</si>
  <si>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</si>
  <si>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</si>
  <si>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</si>
  <si>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</si>
  <si>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</si>
  <si>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</si>
  <si>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</si>
  <si>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</si>
  <si>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</si>
  <si>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</si>
  <si>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</si>
  <si>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</si>
  <si>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</si>
  <si>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</si>
  <si>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</si>
  <si>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</si>
  <si>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</si>
  <si>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</si>
  <si>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</si>
  <si>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</si>
  <si>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</si>
  <si>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</si>
  <si>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</si>
  <si>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</si>
  <si>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</si>
  <si>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</si>
  <si>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</si>
  <si>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</si>
  <si>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</si>
  <si>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</si>
  <si>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</si>
  <si>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</si>
  <si>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</si>
  <si>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</si>
  <si>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</si>
  <si>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</si>
  <si>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</si>
  <si>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</si>
  <si>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</si>
  <si>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</si>
  <si>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</si>
  <si>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</si>
  <si>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</si>
  <si>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</si>
  <si>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</si>
  <si>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</si>
  <si>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</si>
  <si>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</si>
  <si>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</si>
  <si>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</si>
  <si>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</si>
  <si>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</si>
  <si>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</si>
  <si>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</si>
  <si>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</si>
  <si>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</si>
  <si>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</si>
  <si>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</si>
  <si>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</si>
  <si>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</si>
  <si>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</si>
  <si>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</si>
  <si>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</si>
  <si>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</si>
  <si>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</si>
  <si>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</si>
  <si>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</si>
  <si>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</si>
  <si>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</si>
  <si>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</si>
  <si>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</si>
  <si>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</si>
  <si>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</si>
  <si>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</si>
  <si>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</si>
  <si>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</si>
  <si>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</si>
  <si>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</si>
  <si>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</si>
  <si>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</si>
  <si>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</si>
  <si>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</si>
  <si>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</si>
  <si>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</si>
  <si>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</si>
  <si>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</si>
  <si>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</si>
  <si>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</si>
  <si>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</si>
  <si>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</si>
  <si>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</si>
  <si>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</si>
  <si>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</si>
  <si>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</si>
  <si>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</si>
  <si>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</si>
  <si>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</si>
  <si>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</si>
  <si>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</si>
  <si>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</si>
  <si>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</si>
  <si>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</si>
  <si>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</si>
  <si>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</si>
  <si>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</si>
  <si>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</si>
  <si>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</si>
  <si>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</si>
  <si>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</si>
  <si>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</si>
  <si>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</si>
  <si>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</si>
  <si>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</si>
  <si>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</si>
  <si>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</si>
  <si>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</si>
  <si>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</si>
  <si>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</si>
  <si>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</si>
  <si>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</si>
  <si>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</si>
  <si>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</si>
  <si>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</si>
  <si>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</si>
  <si>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</si>
  <si>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</si>
  <si>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</si>
  <si>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</si>
  <si>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</si>
  <si>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</si>
  <si>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</si>
  <si>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</si>
  <si>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</si>
  <si>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</si>
  <si>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</si>
  <si>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</si>
  <si>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</si>
  <si>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</si>
  <si>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</si>
  <si>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</si>
  <si>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</si>
  <si>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</si>
  <si>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</si>
  <si>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</si>
  <si>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</si>
  <si>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</si>
  <si>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</si>
  <si>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</si>
  <si>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</si>
  <si>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</si>
  <si>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</si>
  <si>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</si>
  <si>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</si>
  <si>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</si>
  <si>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</si>
  <si>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</si>
  <si>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</si>
  <si>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</si>
  <si>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</si>
  <si>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</si>
  <si>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</si>
  <si>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</si>
  <si>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</si>
  <si>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</si>
  <si>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</si>
  <si>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</si>
  <si>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</si>
  <si>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</si>
  <si>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</si>
  <si>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</si>
  <si>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</si>
  <si>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</si>
  <si>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</si>
  <si>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</si>
  <si>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</si>
  <si>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</si>
  <si>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</si>
  <si>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</si>
  <si>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</si>
  <si>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</si>
  <si>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</si>
  <si>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</si>
  <si>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</si>
  <si>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</si>
  <si>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</si>
  <si>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</si>
  <si>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</si>
  <si>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</si>
  <si>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</si>
  <si>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</si>
  <si>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</si>
  <si>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</si>
  <si>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</si>
  <si>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</si>
  <si>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</si>
  <si>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</si>
  <si>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</si>
  <si>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</si>
  <si>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</si>
  <si>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</si>
  <si>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</si>
  <si>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</si>
  <si>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</si>
  <si>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</si>
  <si>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</si>
  <si>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</si>
  <si>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</si>
  <si>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</si>
  <si>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</si>
  <si>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</si>
  <si>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</si>
  <si>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</si>
  <si>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</si>
  <si>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</si>
  <si>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</si>
  <si>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</si>
  <si>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</si>
  <si>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</si>
  <si>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</si>
  <si>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</si>
  <si>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</si>
  <si>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</si>
  <si>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</si>
  <si>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</si>
  <si>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</si>
  <si>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</si>
  <si>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</si>
  <si>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</si>
  <si>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</si>
  <si>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</si>
  <si>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</si>
  <si>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</si>
  <si>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</si>
  <si>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</si>
  <si>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</si>
  <si>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</si>
  <si>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</si>
  <si>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</si>
  <si>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</si>
  <si>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</si>
  <si>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</si>
  <si>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</si>
  <si>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</si>
  <si>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</si>
  <si>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</si>
  <si>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</si>
  <si>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</si>
  <si>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</si>
  <si>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</si>
  <si>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</si>
  <si>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</si>
  <si>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</si>
  <si>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</si>
  <si>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</si>
  <si>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</si>
  <si>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</si>
  <si>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</si>
  <si>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</si>
  <si>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</si>
  <si>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</si>
  <si>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</si>
  <si>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</si>
  <si>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</si>
  <si>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</si>
  <si>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</si>
  <si>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</si>
  <si>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</si>
  <si>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</si>
  <si>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</si>
  <si>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</si>
  <si>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</si>
  <si>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</si>
  <si>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</si>
  <si>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</si>
  <si>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</si>
  <si>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</si>
  <si>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</si>
  <si>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</si>
  <si>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</si>
  <si>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</si>
  <si>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</si>
  <si>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</si>
  <si>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</si>
  <si>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</si>
  <si>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</si>
  <si>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</si>
  <si>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</si>
  <si>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</si>
  <si>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</si>
  <si>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</si>
  <si>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</si>
  <si>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</si>
  <si>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</si>
  <si>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</si>
  <si>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</si>
  <si>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</si>
  <si>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</si>
  <si>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</si>
  <si>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</si>
  <si>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</si>
  <si>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</si>
  <si>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</si>
  <si>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</si>
  <si>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</si>
  <si>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</si>
  <si>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</si>
  <si>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</si>
  <si>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</si>
  <si>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</si>
  <si>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</si>
  <si>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</si>
  <si>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</si>
  <si>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</si>
  <si>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</si>
  <si>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</si>
  <si>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</si>
  <si>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</si>
  <si>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</si>
  <si>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</si>
  <si>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</si>
  <si>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</si>
  <si>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</si>
  <si>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</si>
  <si>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</si>
  <si>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</si>
  <si>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</si>
  <si>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</si>
  <si>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</si>
  <si>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</si>
  <si>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</si>
  <si>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</si>
  <si>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</si>
  <si>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</si>
  <si>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</si>
  <si>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</si>
  <si>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</si>
  <si>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</si>
  <si>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</si>
  <si>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</si>
  <si>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</si>
  <si>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</si>
  <si>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</si>
  <si>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</si>
  <si>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</si>
  <si>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</si>
  <si>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</si>
  <si>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</si>
  <si>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</si>
  <si>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</si>
  <si>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</si>
  <si>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</si>
  <si>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</si>
  <si>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</si>
  <si>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</si>
  <si>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</si>
  <si>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</si>
  <si>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</si>
  <si>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</si>
  <si>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</si>
  <si>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</si>
  <si>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</si>
  <si>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</si>
  <si>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</si>
  <si>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</si>
  <si>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</si>
  <si>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</si>
  <si>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</si>
  <si>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</si>
  <si>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</si>
  <si>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</si>
  <si>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</si>
  <si>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</si>
  <si>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</si>
  <si>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</si>
  <si>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</si>
  <si>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</si>
  <si>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</si>
  <si>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</si>
  <si>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</si>
  <si>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</si>
  <si>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</si>
  <si>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</si>
  <si>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</si>
  <si>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</si>
  <si>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</si>
  <si>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</si>
  <si>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</si>
  <si>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</si>
  <si>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</si>
  <si>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</si>
  <si>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</si>
  <si>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</si>
  <si>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</si>
  <si>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</si>
  <si>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</si>
  <si>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</si>
  <si>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</si>
  <si>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</si>
  <si>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</si>
  <si>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</si>
  <si>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</si>
  <si>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</si>
  <si>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</si>
  <si>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</si>
  <si>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</si>
  <si>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</si>
  <si>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</si>
  <si>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</si>
  <si>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</si>
  <si>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</si>
  <si>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</si>
  <si>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</si>
  <si>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</si>
  <si>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</si>
  <si>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</si>
  <si>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</si>
  <si>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</si>
  <si>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</si>
  <si>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</si>
  <si>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</si>
  <si>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</si>
  <si>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</si>
  <si>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</si>
  <si>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</si>
  <si>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</si>
  <si>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</si>
  <si>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</si>
  <si>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</si>
  <si>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</si>
  <si>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</si>
  <si>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</si>
  <si>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</si>
  <si>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</si>
  <si>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</si>
  <si>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</si>
  <si>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</si>
  <si>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</si>
  <si>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</si>
  <si>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</si>
  <si>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</si>
  <si>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</si>
  <si>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</si>
  <si>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</si>
  <si>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</si>
  <si>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</si>
  <si>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</si>
  <si>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</si>
  <si>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</si>
  <si>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</si>
  <si>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</si>
  <si>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</si>
  <si>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</si>
  <si>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</si>
  <si>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</si>
  <si>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</si>
  <si>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</si>
  <si>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</si>
  <si>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</si>
  <si>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</si>
  <si>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</si>
  <si>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</si>
  <si>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</si>
  <si>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</si>
  <si>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</si>
  <si>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</si>
  <si>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</si>
  <si>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</si>
  <si>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</si>
  <si>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</si>
  <si>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</si>
  <si>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</si>
  <si>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</si>
  <si>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</si>
  <si>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</si>
  <si>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</si>
  <si>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</si>
  <si>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</si>
  <si>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</si>
  <si>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</si>
  <si>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</si>
  <si>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</si>
  <si>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</si>
  <si>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</si>
  <si>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</si>
  <si>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</si>
  <si>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</si>
  <si>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</si>
  <si>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</si>
  <si>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</si>
  <si>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</si>
  <si>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</si>
  <si>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</si>
  <si>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</si>
  <si>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</si>
  <si>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</si>
  <si>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</si>
  <si>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</si>
  <si>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</si>
  <si>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</si>
  <si>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</si>
  <si>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</si>
  <si>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</si>
  <si>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</si>
  <si>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</si>
  <si>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</si>
  <si>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</si>
  <si>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</si>
  <si>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</si>
  <si>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</si>
  <si>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</si>
  <si>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</si>
  <si>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</si>
  <si>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</si>
  <si>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</si>
  <si>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</si>
  <si>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</si>
  <si>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</si>
  <si>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</si>
  <si>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</si>
  <si>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</si>
  <si>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</si>
  <si>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</si>
  <si>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</si>
  <si>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</si>
  <si>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</si>
  <si>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</si>
  <si>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</si>
  <si>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</si>
  <si>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</si>
  <si>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</si>
  <si>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</si>
  <si>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</si>
  <si>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</si>
  <si>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</si>
  <si>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</si>
  <si>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</si>
  <si>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</si>
  <si>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</si>
  <si>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</si>
  <si>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</si>
  <si>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</si>
  <si>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</si>
  <si>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</si>
  <si>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</si>
  <si>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</si>
  <si>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</si>
  <si>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</si>
  <si>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</si>
  <si>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</si>
  <si>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</si>
  <si>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</si>
  <si>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</si>
  <si>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</si>
  <si>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</si>
  <si>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</si>
  <si>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</si>
  <si>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</si>
  <si>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</si>
  <si>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</si>
  <si>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</si>
  <si>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</si>
  <si>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</si>
  <si>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</si>
  <si>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</si>
  <si>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</si>
  <si>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</si>
  <si>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</si>
  <si>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</si>
  <si>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</si>
  <si>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</si>
  <si>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</si>
  <si>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</si>
  <si>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</si>
  <si>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</si>
  <si>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</si>
  <si>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</si>
  <si>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</si>
  <si>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</si>
  <si>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</si>
  <si>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</si>
  <si>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</si>
  <si>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</si>
  <si>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</si>
  <si>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</si>
  <si>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</si>
  <si>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</si>
  <si>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</si>
  <si>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</si>
  <si>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</si>
  <si>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</si>
  <si>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</si>
  <si>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</si>
  <si>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</si>
  <si>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</si>
  <si>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</si>
  <si>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</si>
  <si>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</si>
  <si>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</si>
  <si>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</si>
  <si>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</si>
  <si>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</si>
  <si>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</si>
  <si>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</si>
  <si>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</si>
  <si>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</si>
  <si>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</si>
  <si>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</si>
  <si>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</si>
  <si>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</si>
  <si>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</si>
  <si>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</si>
  <si>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</si>
  <si>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</si>
  <si>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</si>
  <si>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</si>
  <si>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</si>
  <si>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</si>
  <si>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</si>
  <si>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</si>
  <si>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</si>
  <si>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</si>
  <si>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</si>
  <si>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</si>
  <si>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</si>
  <si>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</si>
  <si>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</si>
  <si>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</si>
  <si>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</si>
  <si>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</si>
  <si>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</si>
  <si>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</si>
  <si>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</si>
  <si>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</si>
  <si>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</si>
  <si>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</si>
  <si>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</si>
  <si>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</si>
  <si>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</si>
  <si>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</si>
  <si>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</si>
  <si>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</si>
  <si>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</si>
  <si>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</si>
  <si>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</si>
  <si>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</si>
  <si>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</si>
  <si>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</si>
  <si>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</si>
  <si>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</si>
  <si>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</si>
  <si>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</si>
  <si>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</si>
  <si>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</si>
  <si>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</si>
  <si>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</si>
  <si>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</si>
  <si>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</si>
  <si>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</si>
  <si>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</si>
  <si>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</si>
  <si>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</si>
  <si>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</si>
  <si>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</si>
  <si>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</si>
  <si>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</si>
  <si>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</si>
  <si>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</si>
  <si>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</si>
  <si>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</si>
  <si>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</si>
  <si>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</si>
  <si>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</si>
  <si>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</si>
  <si>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</si>
  <si>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</si>
  <si>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</si>
  <si>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</si>
  <si>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</si>
  <si>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</si>
  <si>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</si>
  <si>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</si>
  <si>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</si>
  <si>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</si>
  <si>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</si>
  <si>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</si>
  <si>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</si>
  <si>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</si>
  <si>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</si>
  <si>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</si>
  <si>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</si>
  <si>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</si>
  <si>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</si>
  <si>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</si>
  <si>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</si>
  <si>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</si>
  <si>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</si>
  <si>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</si>
  <si>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</si>
  <si>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</si>
  <si>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</si>
  <si>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</si>
  <si>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</si>
  <si>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</si>
  <si>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</si>
  <si>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</si>
  <si>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</si>
  <si>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</si>
  <si>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</si>
  <si>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</si>
  <si>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</si>
  <si>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</si>
  <si>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</si>
  <si>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</si>
  <si>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</si>
  <si>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</si>
  <si>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</si>
  <si>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</si>
  <si>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</si>
  <si>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</si>
  <si>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</si>
  <si>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</si>
  <si>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</si>
  <si>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</si>
  <si>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</si>
  <si>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</si>
  <si>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</si>
  <si>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</si>
  <si>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</si>
  <si>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</si>
  <si>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</si>
  <si>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</si>
  <si>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</si>
  <si>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</si>
  <si>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</si>
  <si>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</si>
  <si>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</si>
  <si>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</si>
  <si>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</si>
  <si>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</si>
  <si>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</si>
  <si>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</si>
  <si>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</si>
  <si>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</si>
  <si>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</si>
  <si>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</si>
  <si>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</si>
  <si>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</si>
  <si>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</si>
  <si>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</si>
  <si>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</si>
  <si>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</si>
  <si>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</si>
  <si>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</si>
  <si>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</si>
  <si>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</si>
  <si>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</si>
  <si>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</si>
  <si>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</si>
  <si>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</si>
  <si>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</si>
  <si>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</si>
  <si>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</si>
  <si>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</si>
  <si>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</si>
  <si>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</si>
  <si>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</si>
  <si>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</si>
  <si>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</si>
  <si>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</si>
  <si>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</si>
  <si>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</si>
  <si>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</si>
  <si>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</si>
  <si>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</si>
  <si>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</si>
  <si>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</si>
  <si>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</si>
  <si>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</si>
  <si>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</si>
  <si>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</si>
  <si>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</si>
  <si>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</si>
  <si>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</si>
  <si>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</si>
  <si>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</si>
  <si>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</si>
  <si>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</si>
  <si>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</si>
  <si>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</si>
  <si>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</si>
  <si>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</si>
  <si>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</si>
  <si>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</si>
  <si>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</si>
  <si>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</si>
  <si>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</si>
  <si>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</si>
  <si>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</si>
  <si>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</si>
  <si>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</si>
  <si>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</si>
  <si>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</si>
  <si>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</si>
  <si>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</si>
  <si>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</si>
  <si>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</si>
  <si>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</si>
  <si>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</si>
  <si>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</si>
  <si>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</si>
  <si>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</si>
  <si>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</si>
  <si>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</si>
  <si>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</si>
  <si>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</si>
  <si>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</si>
  <si>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</si>
  <si>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</si>
  <si>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</si>
  <si>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</si>
  <si>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</si>
  <si>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</si>
  <si>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</si>
  <si>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</si>
  <si>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</si>
  <si>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</si>
  <si>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</si>
  <si>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</si>
  <si>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</si>
  <si>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</si>
  <si>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</si>
  <si>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</si>
  <si>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</si>
  <si>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</si>
  <si>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</si>
  <si>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</si>
  <si>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</si>
  <si>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</si>
  <si>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</si>
  <si>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</si>
  <si>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</si>
  <si>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</si>
  <si>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</si>
  <si>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</si>
  <si>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</si>
  <si>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</si>
  <si>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</si>
  <si>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</si>
  <si>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</si>
  <si>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</si>
  <si>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</si>
  <si>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</si>
  <si>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</si>
  <si>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</si>
  <si>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</si>
  <si>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</si>
  <si>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</si>
  <si>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</si>
  <si>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</si>
  <si>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</si>
  <si>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</si>
  <si>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</si>
  <si>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</si>
  <si>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</si>
  <si>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</si>
  <si>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</si>
  <si>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</si>
  <si>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</si>
  <si>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</si>
  <si>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</si>
  <si>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</si>
  <si>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</si>
  <si>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</si>
  <si>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</si>
  <si>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</si>
  <si>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</si>
  <si>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</si>
  <si>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</si>
  <si>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</si>
  <si>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</si>
  <si>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</si>
  <si>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</si>
  <si>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</si>
  <si>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</si>
  <si>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</si>
  <si>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</si>
  <si>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</si>
  <si>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</si>
  <si>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</si>
  <si>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</si>
  <si>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</si>
  <si>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</si>
  <si>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</si>
  <si>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</si>
  <si>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</si>
  <si>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</si>
  <si>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</si>
  <si>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</si>
  <si>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</si>
  <si>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</si>
  <si>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</si>
  <si>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</si>
  <si>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</si>
  <si>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</si>
  <si>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</si>
  <si>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</si>
  <si>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</si>
  <si>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</si>
  <si>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</si>
  <si>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</si>
  <si>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</si>
  <si>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</si>
  <si>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</si>
  <si>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</si>
  <si>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</si>
  <si>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</si>
  <si>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</si>
  <si>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</si>
  <si>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</si>
  <si>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</si>
  <si>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</si>
  <si>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</si>
  <si>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</si>
  <si>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</si>
  <si>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</si>
  <si>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</si>
  <si>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</si>
  <si>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</si>
  <si>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</si>
  <si>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</si>
  <si>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</si>
  <si>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</si>
  <si>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</si>
  <si>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</si>
  <si>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</si>
  <si>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</si>
  <si>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</si>
  <si>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</si>
  <si>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</si>
  <si>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</si>
  <si>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</si>
  <si>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</si>
  <si>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</si>
  <si>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</si>
  <si>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</si>
  <si>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</si>
  <si>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</si>
  <si>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</si>
  <si>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</si>
  <si>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</si>
  <si>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</si>
  <si>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</si>
  <si>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</si>
  <si>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</si>
  <si>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</si>
  <si>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</si>
  <si>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</si>
  <si>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</si>
  <si>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</si>
  <si>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</si>
  <si>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</si>
  <si>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</si>
  <si>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</si>
  <si>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</si>
  <si>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</si>
  <si>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</si>
  <si>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</si>
  <si>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</si>
  <si>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</si>
  <si>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</si>
  <si>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</si>
  <si>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</si>
  <si>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</si>
  <si>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</si>
  <si>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</si>
  <si>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</si>
  <si>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</si>
  <si>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</si>
  <si>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</si>
  <si>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</si>
  <si>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</si>
  <si>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</si>
  <si>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</si>
  <si>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</si>
  <si>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</si>
  <si>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</si>
  <si>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</si>
  <si>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</si>
  <si>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</si>
  <si>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</si>
  <si>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</si>
  <si>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</si>
  <si>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</si>
  <si>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</si>
  <si>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</si>
  <si>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</si>
  <si>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</si>
  <si>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</si>
  <si>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</si>
  <si>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</si>
  <si>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</si>
  <si>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</si>
  <si>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</si>
  <si>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</si>
  <si>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</si>
  <si>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</si>
  <si>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</si>
  <si>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</si>
  <si>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</si>
  <si>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</si>
  <si>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</si>
  <si>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</si>
  <si>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</si>
  <si>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</si>
  <si>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</si>
  <si>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</si>
  <si>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</si>
  <si>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</si>
  <si>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</si>
  <si>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</si>
  <si>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</si>
  <si>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</si>
  <si>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</si>
  <si>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</si>
  <si>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</si>
  <si>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</si>
  <si>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</si>
  <si>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</si>
  <si>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</si>
  <si>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</si>
  <si>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</si>
  <si>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</si>
  <si>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</si>
  <si>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</si>
  <si>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</si>
  <si>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</si>
  <si>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</si>
  <si>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</si>
  <si>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</si>
  <si>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</si>
  <si>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</si>
  <si>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</si>
  <si>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</si>
  <si>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</si>
  <si>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</si>
  <si>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</si>
  <si>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</si>
  <si>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</si>
  <si>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</si>
  <si>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</si>
  <si>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</si>
  <si>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</si>
  <si>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</si>
  <si>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</si>
  <si>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</si>
  <si>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</si>
  <si>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</si>
  <si>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</si>
  <si>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</si>
  <si>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</si>
  <si>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</si>
  <si>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</si>
  <si>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</si>
  <si>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</si>
  <si>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</si>
  <si>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</si>
  <si>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</si>
  <si>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</si>
  <si>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</si>
  <si>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</si>
  <si>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</si>
  <si>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</si>
  <si>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</si>
  <si>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</si>
  <si>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</si>
  <si>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</si>
  <si>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</si>
  <si>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</si>
  <si>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</si>
  <si>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</si>
  <si>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</si>
  <si>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</si>
  <si>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</si>
  <si>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</si>
  <si>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</si>
  <si>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</si>
  <si>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</si>
  <si>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</si>
  <si>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</si>
  <si>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</si>
  <si>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</si>
  <si>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</si>
  <si>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</si>
  <si>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</si>
  <si>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</si>
  <si>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</si>
  <si>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</si>
  <si>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</si>
  <si>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</si>
  <si>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</si>
  <si>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</si>
  <si>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</si>
  <si>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</si>
  <si>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</si>
  <si>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</si>
  <si>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</si>
  <si>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</si>
  <si>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</si>
  <si>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</si>
  <si>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</si>
  <si>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</si>
  <si>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</si>
  <si>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</si>
  <si>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</si>
  <si>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</si>
  <si>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</si>
  <si>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</si>
  <si>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</si>
  <si>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</si>
  <si>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</si>
  <si>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</si>
  <si>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</si>
  <si>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</si>
  <si>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</si>
  <si>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</si>
  <si>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</si>
  <si>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</si>
  <si>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</si>
  <si>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</si>
  <si>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</si>
  <si>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</si>
  <si>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</si>
  <si>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</si>
  <si>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</si>
  <si>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</si>
  <si>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</si>
  <si>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</si>
  <si>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</si>
  <si>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</si>
  <si>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</si>
  <si>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</si>
  <si>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</si>
  <si>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</si>
  <si>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</si>
  <si>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</si>
  <si>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</si>
  <si>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</si>
  <si>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</si>
  <si>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</si>
  <si>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</si>
  <si>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</si>
  <si>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</si>
  <si>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</si>
  <si>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</si>
  <si>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</si>
  <si>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</si>
  <si>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</si>
  <si>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</si>
  <si>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</si>
  <si>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</si>
  <si>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</si>
  <si>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</si>
  <si>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</si>
  <si>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</si>
  <si>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</si>
  <si>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</si>
  <si>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</si>
  <si>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</si>
  <si>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</si>
  <si>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</si>
  <si>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</si>
  <si>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</si>
  <si>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</si>
  <si>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</si>
  <si>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</si>
  <si>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</si>
  <si>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</si>
  <si>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</si>
  <si>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</si>
  <si>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</si>
  <si>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</si>
  <si>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</si>
  <si>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</si>
  <si>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</si>
  <si>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</si>
  <si>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</si>
  <si>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</si>
  <si>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</si>
  <si>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</si>
  <si>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</si>
  <si>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</si>
  <si>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</si>
  <si>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</si>
  <si>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</si>
  <si>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</si>
  <si>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</si>
  <si>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</si>
  <si>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</si>
  <si>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</si>
  <si>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</si>
  <si>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</si>
  <si>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</si>
  <si>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</si>
  <si>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</si>
  <si>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</si>
  <si>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</si>
  <si>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</si>
  <si>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</si>
  <si>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</si>
  <si>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</si>
  <si>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</si>
  <si>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</si>
  <si>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</si>
  <si>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</si>
  <si>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</si>
  <si>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</si>
  <si>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</si>
  <si>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</si>
  <si>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</si>
  <si>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</si>
  <si>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</si>
  <si>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</si>
  <si>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</si>
  <si>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</si>
  <si>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</si>
  <si>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</si>
  <si>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</si>
  <si>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</si>
  <si>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</si>
  <si>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</si>
  <si>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</si>
  <si>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</si>
  <si>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</si>
  <si>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</si>
  <si>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</si>
  <si>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</si>
  <si>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</si>
  <si>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</si>
  <si>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</si>
  <si>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</si>
  <si>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</si>
  <si>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</si>
  <si>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</si>
  <si>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</si>
  <si>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</si>
  <si>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</si>
  <si>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</si>
  <si>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</si>
  <si>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</si>
  <si>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</si>
  <si>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</si>
  <si>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</si>
  <si>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</si>
  <si>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</si>
  <si>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</si>
  <si>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</si>
  <si>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</si>
  <si>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</si>
  <si>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</si>
  <si>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</si>
  <si>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</si>
  <si>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</si>
  <si>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</si>
  <si>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</si>
  <si>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</si>
  <si>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</si>
  <si>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</si>
  <si>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</si>
  <si>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</si>
  <si>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</si>
  <si>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</si>
  <si>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</si>
  <si>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</si>
  <si>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</si>
  <si>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</si>
  <si>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</si>
  <si>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</si>
  <si>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</si>
  <si>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</si>
  <si>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</si>
  <si>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</si>
  <si>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</si>
  <si>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</si>
  <si>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</si>
  <si>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</si>
  <si>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</si>
  <si>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</si>
  <si>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</si>
  <si>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</si>
  <si>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</si>
  <si>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</si>
  <si>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</si>
  <si>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</si>
  <si>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</si>
  <si>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</si>
  <si>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</si>
  <si>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</si>
  <si>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</si>
  <si>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</si>
  <si>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</si>
  <si>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</si>
  <si>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</si>
  <si>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</si>
  <si>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</si>
  <si>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</si>
  <si>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</si>
  <si>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</si>
  <si>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</si>
  <si>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</si>
  <si>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</si>
  <si>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</si>
  <si>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</si>
  <si>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</si>
  <si>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</si>
  <si>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</si>
  <si>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</si>
  <si>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</si>
  <si>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</si>
  <si>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</si>
  <si>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</si>
  <si>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</si>
  <si>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</si>
  <si>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</si>
  <si>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</si>
  <si>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</si>
  <si>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</si>
  <si>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</si>
  <si>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</si>
  <si>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</si>
  <si>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</si>
  <si>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</si>
  <si>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</si>
  <si>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</si>
  <si>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</si>
  <si>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</si>
  <si>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</si>
  <si>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</si>
  <si>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</si>
  <si>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</si>
  <si>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</si>
  <si>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</si>
  <si>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</si>
  <si>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</si>
  <si>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</si>
  <si>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</si>
  <si>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</si>
  <si>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</si>
  <si>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</si>
  <si>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</si>
  <si>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</si>
  <si>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</si>
  <si>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</si>
  <si>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</si>
  <si>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</si>
  <si>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</si>
  <si>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</si>
  <si>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</si>
  <si>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</si>
  <si>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</si>
  <si>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</si>
  <si>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</si>
  <si>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</si>
  <si>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</si>
  <si>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</si>
  <si>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</si>
  <si>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</si>
  <si>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</si>
  <si>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</si>
  <si>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</si>
  <si>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</si>
  <si>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</si>
  <si>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</si>
  <si>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</si>
  <si>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</si>
  <si>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</si>
  <si>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</si>
  <si>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</si>
  <si>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</si>
  <si>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</si>
  <si>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</si>
  <si>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</si>
  <si>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</si>
  <si>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</si>
  <si>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</si>
  <si>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</si>
  <si>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</si>
  <si>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</si>
  <si>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</si>
  <si>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</si>
  <si>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</si>
  <si>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</si>
  <si>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</si>
  <si>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</si>
  <si>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</si>
  <si>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</si>
  <si>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</si>
  <si>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</si>
  <si>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</si>
  <si>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</si>
  <si>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</si>
  <si>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</si>
  <si>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</si>
  <si>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</si>
  <si>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</si>
  <si>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</si>
  <si>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</si>
  <si>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</si>
  <si>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</si>
  <si>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</si>
  <si>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</si>
  <si>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</si>
  <si>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</si>
  <si>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</si>
  <si>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</si>
  <si>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</si>
  <si>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</si>
  <si>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</si>
  <si>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</si>
  <si>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</si>
  <si>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</si>
  <si>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</si>
  <si>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</si>
  <si>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</si>
  <si>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</si>
  <si>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</si>
  <si>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</si>
  <si>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</si>
  <si>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</si>
  <si>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</si>
  <si>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</si>
  <si>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</si>
  <si>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</si>
  <si>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</si>
  <si>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</si>
  <si>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</si>
  <si>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</si>
  <si>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</si>
  <si>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</si>
  <si>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</si>
  <si>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</si>
  <si>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</si>
  <si>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</si>
  <si>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</si>
  <si>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</si>
  <si>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</si>
  <si>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</si>
  <si>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</si>
  <si>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</si>
  <si>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</si>
  <si>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</si>
  <si>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</si>
  <si>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</si>
  <si>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</si>
  <si>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</si>
  <si>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</si>
  <si>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</si>
  <si>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</si>
  <si>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</si>
  <si>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</si>
  <si>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</si>
  <si>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</si>
  <si>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</si>
  <si>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</si>
  <si>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</si>
  <si>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</si>
  <si>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</si>
  <si>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</si>
  <si>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</si>
  <si>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</si>
  <si>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</si>
  <si>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</si>
  <si>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</si>
  <si>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</si>
  <si>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</si>
  <si>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</si>
  <si>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</si>
  <si>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</si>
  <si>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</si>
  <si>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</si>
  <si>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</si>
  <si>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</si>
  <si>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</si>
  <si>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</si>
  <si>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</si>
  <si>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</si>
  <si>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</si>
  <si>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</si>
  <si>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</si>
  <si>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</si>
  <si>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</si>
  <si>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</si>
  <si>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</si>
  <si>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</si>
  <si>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</si>
  <si>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</si>
  <si>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</si>
  <si>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</si>
  <si>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</si>
  <si>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</si>
  <si>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</si>
  <si>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</si>
  <si>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</si>
  <si>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</si>
  <si>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</si>
  <si>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</si>
  <si>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</si>
  <si>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</si>
  <si>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</si>
  <si>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</si>
  <si>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</si>
  <si>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</si>
  <si>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</si>
  <si>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</si>
  <si>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</si>
  <si>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</si>
  <si>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</si>
  <si>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</si>
  <si>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</si>
  <si>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</si>
  <si>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</si>
  <si>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</si>
  <si>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</si>
  <si>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</si>
  <si>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</si>
  <si>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</si>
  <si>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</si>
  <si>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</si>
  <si>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</si>
  <si>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</si>
  <si>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</si>
  <si>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</si>
  <si>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</si>
  <si>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</si>
  <si>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</si>
  <si>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</si>
  <si>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</si>
  <si>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</si>
  <si>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</si>
  <si>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</si>
  <si>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</si>
  <si>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</si>
  <si>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</si>
  <si>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</si>
  <si>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</si>
  <si>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</si>
  <si>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</si>
  <si>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</si>
  <si>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</si>
  <si>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</si>
  <si>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</si>
  <si>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</si>
  <si>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</si>
  <si>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</si>
  <si>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</si>
  <si>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</si>
  <si>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</si>
  <si>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</si>
  <si>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</si>
  <si>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</si>
  <si>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</si>
  <si>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</si>
  <si>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</si>
  <si>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</si>
  <si>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</si>
  <si>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</si>
  <si>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</si>
  <si>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</si>
  <si>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</si>
  <si>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</si>
  <si>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</si>
  <si>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</si>
  <si>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</si>
  <si>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</si>
  <si>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</si>
  <si>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</si>
  <si>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</si>
  <si>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</si>
  <si>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</si>
  <si>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</si>
  <si>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</si>
  <si>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</si>
  <si>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</si>
  <si>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</si>
  <si>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</si>
  <si>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</si>
  <si>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</si>
  <si>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</si>
  <si>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</si>
  <si>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</si>
  <si>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</si>
  <si>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</si>
  <si>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</si>
  <si>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</si>
  <si>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</si>
  <si>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</si>
  <si>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</si>
  <si>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</si>
  <si>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</si>
  <si>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</si>
  <si>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</si>
  <si>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</si>
  <si>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</si>
  <si>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</si>
  <si>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</si>
  <si>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</si>
  <si>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</si>
  <si>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</si>
  <si>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</si>
  <si>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</si>
  <si>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</si>
  <si>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</si>
  <si>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</si>
  <si>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</si>
  <si>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</si>
  <si>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</si>
  <si>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</si>
  <si>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</si>
  <si>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</si>
  <si>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</si>
  <si>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</si>
  <si>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</si>
  <si>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</si>
  <si>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</si>
  <si>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</si>
  <si>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</si>
  <si>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</si>
  <si>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</si>
  <si>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</si>
  <si>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</si>
  <si>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</si>
  <si>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</si>
  <si>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</si>
  <si>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</si>
  <si>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</si>
  <si>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</si>
  <si>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</si>
  <si>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</si>
  <si>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</si>
  <si>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</si>
  <si>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</si>
  <si>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</si>
  <si>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</si>
  <si>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</si>
  <si>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</si>
  <si>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</si>
  <si>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</si>
  <si>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</si>
  <si>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</si>
  <si>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</si>
  <si>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</si>
  <si>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</si>
  <si>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</si>
  <si>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</si>
  <si>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</si>
  <si>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</si>
  <si>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</si>
  <si>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</si>
  <si>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</si>
  <si>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</si>
  <si>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</si>
  <si>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</si>
  <si>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</si>
  <si>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</si>
  <si>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</si>
  <si>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</si>
  <si>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</si>
  <si>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</si>
  <si>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</si>
  <si>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</si>
  <si>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</si>
  <si>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</si>
  <si>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</si>
  <si>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</si>
  <si>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</si>
  <si>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</si>
  <si>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</si>
  <si>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</si>
  <si>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</si>
  <si>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</si>
  <si>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</si>
  <si>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</si>
  <si>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</si>
  <si>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</si>
  <si>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</si>
  <si>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</si>
  <si>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</si>
  <si>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</si>
  <si>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</si>
  <si>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</si>
  <si>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</si>
  <si>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</si>
  <si>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</si>
  <si>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</si>
  <si>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</si>
  <si>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</si>
  <si>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</si>
  <si>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</si>
  <si>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</si>
  <si>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</si>
  <si>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</si>
  <si>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</si>
  <si>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</si>
  <si>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</si>
  <si>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</si>
  <si>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</si>
  <si>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</si>
  <si>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</si>
  <si>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</si>
  <si>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</si>
  <si>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</si>
  <si>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</si>
  <si>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</si>
  <si>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</si>
  <si>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</si>
  <si>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</si>
  <si>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</si>
  <si>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</si>
  <si>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</si>
  <si>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</si>
  <si>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</si>
  <si>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</si>
  <si>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</si>
  <si>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</si>
  <si>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</si>
  <si>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</si>
  <si>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</si>
  <si>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</si>
  <si>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</si>
  <si>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</si>
  <si>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</si>
  <si>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</si>
  <si>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</si>
  <si>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</si>
  <si>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</si>
  <si>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</si>
  <si>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</si>
  <si>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</si>
  <si>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</si>
  <si>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</si>
  <si>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</si>
  <si>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</si>
  <si>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</si>
  <si>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</si>
  <si>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</si>
  <si>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</si>
  <si>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</si>
  <si>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</si>
  <si>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</si>
  <si>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</si>
  <si>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</si>
  <si>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</si>
  <si>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</si>
  <si>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</si>
  <si>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</si>
  <si>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</si>
  <si>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</si>
  <si>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</si>
  <si>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</si>
  <si>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</si>
  <si>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</si>
  <si>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</si>
  <si>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</si>
  <si>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</si>
  <si>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</si>
  <si>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</si>
  <si>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</si>
  <si>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</si>
  <si>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</si>
  <si>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</si>
  <si>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</si>
  <si>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</si>
  <si>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</si>
  <si>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</si>
  <si>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</si>
  <si>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</si>
  <si>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</si>
  <si>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</si>
  <si>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</si>
  <si>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</si>
  <si>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</si>
  <si>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</si>
  <si>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</si>
  <si>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</si>
  <si>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</si>
  <si>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</si>
  <si>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</si>
  <si>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</si>
  <si>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</si>
  <si>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</si>
  <si>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</si>
  <si>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</si>
  <si>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</si>
  <si>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</si>
  <si>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</si>
  <si>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</si>
  <si>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</si>
  <si>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</si>
  <si>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</si>
  <si>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</si>
  <si>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</si>
  <si>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</si>
  <si>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</si>
  <si>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</si>
  <si>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</si>
  <si>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</si>
  <si>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</si>
  <si>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</si>
  <si>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</si>
  <si>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</si>
  <si>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</si>
  <si>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</si>
  <si>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</si>
  <si>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</si>
  <si>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</si>
  <si>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</si>
  <si>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</si>
  <si>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</si>
  <si>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</si>
  <si>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</si>
  <si>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</si>
  <si>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</si>
  <si>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</si>
  <si>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</si>
  <si>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</si>
  <si>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</si>
  <si>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</si>
  <si>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</si>
  <si>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</si>
  <si>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</si>
  <si>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</si>
  <si>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</si>
  <si>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</si>
  <si>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</si>
  <si>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</si>
  <si>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</si>
  <si>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</si>
  <si>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</si>
  <si>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</si>
  <si>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</si>
  <si>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</si>
  <si>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</si>
  <si>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</si>
  <si>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</si>
  <si>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</si>
  <si>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</si>
  <si>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</si>
  <si>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</si>
  <si>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</si>
  <si>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</si>
  <si>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</si>
  <si>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</si>
  <si>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</si>
  <si>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</si>
  <si>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</si>
  <si>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</si>
  <si>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</si>
  <si>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</si>
  <si>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</si>
  <si>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</si>
  <si>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</si>
  <si>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</si>
  <si>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</si>
  <si>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</si>
  <si>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</si>
  <si>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</si>
  <si>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</si>
  <si>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</si>
  <si>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</si>
  <si>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</si>
  <si>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</si>
  <si>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</si>
  <si>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</si>
  <si>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</si>
  <si>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</si>
  <si>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</si>
  <si>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</si>
  <si>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</si>
  <si>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</si>
  <si>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</si>
  <si>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</si>
  <si>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</si>
  <si>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</si>
  <si>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</si>
  <si>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</si>
  <si>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</si>
  <si>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</si>
  <si>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</si>
  <si>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</si>
  <si>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</si>
  <si>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</si>
  <si>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</si>
  <si>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</si>
  <si>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</si>
  <si>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</si>
  <si>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</si>
  <si>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</si>
  <si>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</si>
  <si>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</si>
  <si>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</si>
  <si>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</si>
  <si>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</si>
  <si>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</si>
  <si>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</si>
  <si>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</si>
  <si>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</si>
  <si>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</si>
  <si>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</si>
  <si>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</si>
  <si>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</si>
  <si>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</si>
  <si>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</si>
  <si>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</si>
  <si>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</si>
  <si>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</si>
  <si>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</si>
  <si>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</si>
  <si>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</si>
  <si>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</si>
  <si>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</si>
  <si>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</si>
  <si>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</si>
  <si>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</si>
  <si>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</si>
  <si>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</si>
  <si>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</si>
  <si>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</si>
  <si>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</si>
  <si>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</si>
  <si>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</si>
  <si>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</si>
  <si>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</si>
  <si>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</si>
  <si>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</si>
  <si>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</si>
  <si>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</si>
  <si>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</si>
  <si>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</si>
  <si>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</si>
  <si>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</si>
  <si>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</si>
  <si>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</si>
  <si>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</si>
  <si>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</si>
  <si>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</si>
  <si>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</si>
  <si>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</si>
  <si>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</si>
  <si>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</si>
  <si>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</si>
  <si>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</si>
  <si>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</si>
  <si>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</si>
  <si>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</si>
  <si>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</si>
  <si>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</si>
  <si>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</si>
  <si>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</si>
  <si>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</si>
  <si>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</si>
  <si>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</si>
  <si>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</si>
  <si>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</si>
  <si>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</si>
  <si>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</si>
  <si>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</si>
  <si>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</si>
  <si>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</si>
  <si>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</si>
  <si>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</si>
  <si>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</si>
  <si>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</si>
  <si>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</si>
  <si>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</si>
  <si>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</si>
  <si>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</si>
  <si>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</si>
  <si>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</si>
  <si>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</si>
  <si>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</si>
  <si>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</si>
  <si>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</si>
  <si>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</si>
  <si>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</si>
  <si>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</si>
  <si>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</si>
  <si>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</si>
  <si>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</si>
  <si>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</si>
  <si>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</si>
  <si>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</si>
  <si>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</si>
  <si>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</si>
  <si>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</si>
  <si>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</si>
  <si>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</si>
  <si>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</si>
  <si>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</si>
  <si>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</si>
  <si>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</si>
  <si>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</si>
  <si>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</si>
  <si>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</si>
  <si>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</si>
  <si>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</si>
  <si>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</si>
  <si>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</si>
  <si>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</si>
  <si>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</si>
  <si>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</si>
  <si>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</si>
  <si>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</si>
  <si>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</si>
  <si>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</si>
  <si>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</si>
  <si>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</si>
  <si>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</si>
  <si>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</si>
  <si>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</si>
  <si>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</si>
  <si>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</si>
  <si>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</si>
  <si>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</si>
  <si>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</si>
  <si>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</si>
  <si>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</si>
  <si>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</si>
  <si>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</si>
  <si>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</si>
  <si>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</si>
  <si>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</si>
  <si>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</si>
  <si>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</si>
  <si>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</si>
  <si>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</si>
  <si>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</si>
  <si>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</si>
  <si>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</si>
  <si>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</si>
  <si>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</si>
  <si>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</si>
  <si>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</si>
  <si>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</si>
  <si>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</si>
  <si>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</si>
  <si>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</si>
  <si>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</si>
  <si>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</si>
  <si>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</si>
  <si>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</si>
  <si>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</si>
  <si>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</si>
  <si>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</si>
  <si>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</si>
  <si>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</si>
  <si>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</si>
  <si>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</si>
  <si>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</si>
  <si>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</si>
  <si>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</si>
  <si>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</si>
  <si>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</si>
  <si>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</si>
  <si>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</si>
  <si>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</si>
  <si>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</si>
  <si>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</si>
  <si>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</si>
  <si>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</si>
  <si>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</si>
  <si>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</si>
  <si>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</si>
  <si>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</si>
  <si>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</si>
  <si>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</si>
  <si>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</si>
  <si>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</si>
  <si>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</si>
  <si>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</si>
  <si>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</si>
  <si>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</si>
  <si>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</si>
  <si>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</si>
  <si>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</si>
  <si>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</si>
  <si>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</si>
  <si>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</si>
  <si>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</si>
  <si>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</si>
  <si>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</si>
  <si>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</si>
  <si>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</si>
  <si>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</si>
  <si>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</si>
  <si>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</si>
  <si>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</si>
  <si>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</si>
  <si>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</si>
  <si>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</si>
  <si>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</si>
  <si>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</si>
  <si>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</si>
  <si>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</si>
  <si>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</si>
  <si>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</si>
  <si>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</si>
  <si>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</si>
  <si>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</si>
  <si>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</si>
  <si>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</si>
  <si>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</si>
  <si>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</si>
  <si>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</si>
  <si>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</si>
  <si>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</si>
  <si>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</si>
  <si>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</si>
  <si>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</si>
  <si>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</si>
  <si>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</si>
  <si>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</si>
  <si>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</si>
  <si>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</si>
  <si>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</si>
  <si>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</si>
  <si>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</si>
  <si>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</si>
  <si>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</si>
  <si>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</si>
  <si>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</si>
  <si>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</si>
  <si>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</si>
  <si>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</si>
  <si>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</si>
  <si>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</si>
  <si>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</si>
  <si>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</si>
  <si>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</si>
  <si>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</si>
  <si>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</si>
  <si>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</si>
  <si>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</si>
  <si>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</si>
  <si>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</si>
  <si>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</si>
  <si>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</si>
  <si>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</si>
  <si>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</si>
  <si>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</si>
  <si>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</si>
  <si>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</si>
  <si>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</si>
  <si>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</si>
  <si>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</si>
  <si>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</si>
  <si>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</si>
  <si>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</si>
  <si>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</si>
  <si>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</si>
  <si>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</si>
  <si>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</si>
  <si>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</si>
  <si>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</si>
  <si>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</si>
  <si>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</si>
  <si>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</si>
  <si>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</si>
  <si>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</si>
  <si>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</si>
  <si>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</si>
  <si>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</si>
  <si>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</si>
  <si>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</si>
  <si>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</si>
  <si>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</si>
  <si>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</si>
  <si>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</si>
  <si>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</si>
  <si>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</si>
  <si>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</si>
  <si>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</si>
  <si>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</si>
  <si>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</si>
  <si>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</si>
  <si>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</si>
  <si>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</si>
  <si>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</si>
  <si>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</si>
  <si>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</si>
  <si>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</si>
  <si>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</si>
  <si>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</si>
  <si>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</si>
  <si>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</si>
  <si>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</si>
  <si>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</si>
  <si>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</si>
  <si>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</si>
  <si>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</si>
  <si>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</si>
  <si>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</si>
  <si>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</si>
  <si>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</si>
  <si>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</si>
  <si>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</si>
  <si>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</si>
  <si>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</si>
  <si>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</si>
  <si>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</si>
  <si>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</si>
  <si>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</si>
  <si>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</si>
  <si>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</si>
  <si>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</si>
  <si>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</si>
  <si>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</si>
  <si>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</si>
  <si>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</si>
  <si>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</si>
  <si>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</si>
  <si>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</si>
  <si>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</si>
  <si>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</si>
  <si>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</si>
  <si>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</si>
  <si>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</si>
  <si>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</si>
  <si>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</si>
  <si>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</si>
  <si>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</si>
  <si>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</si>
  <si>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</si>
  <si>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</si>
  <si>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</si>
  <si>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</si>
  <si>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</si>
  <si>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</si>
  <si>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</si>
  <si>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</si>
  <si>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</si>
  <si>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</si>
  <si>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</si>
  <si>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</si>
  <si>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</si>
  <si>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</si>
  <si>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</si>
  <si>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</si>
  <si>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</si>
  <si>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</si>
  <si>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</si>
  <si>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</si>
  <si>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</si>
  <si>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</si>
  <si>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</si>
  <si>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</si>
  <si>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</si>
  <si>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</si>
  <si>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</si>
  <si>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</si>
  <si>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</si>
  <si>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</si>
  <si>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</si>
  <si>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</si>
  <si>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</si>
  <si>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</si>
  <si>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</si>
  <si>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</si>
  <si>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</si>
  <si>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</si>
  <si>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</si>
  <si>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</si>
  <si>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</si>
  <si>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</si>
  <si>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</si>
  <si>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</si>
  <si>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</si>
  <si>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</si>
  <si>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</si>
  <si>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</si>
  <si>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</si>
  <si>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</si>
  <si>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</si>
  <si>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</si>
  <si>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</si>
  <si>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</si>
  <si>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</si>
  <si>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</si>
  <si>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</si>
  <si>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</si>
  <si>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</si>
  <si>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</si>
  <si>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</si>
  <si>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</si>
  <si>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</si>
  <si>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</si>
  <si>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</si>
  <si>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</si>
  <si>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</si>
  <si>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</si>
  <si>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</si>
  <si>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</si>
  <si>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</si>
  <si>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</si>
  <si>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</si>
  <si>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</si>
  <si>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</si>
  <si>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</si>
  <si>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</si>
  <si>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</si>
  <si>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</si>
  <si>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</si>
  <si>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</si>
  <si>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</si>
  <si>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</si>
  <si>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</si>
  <si>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</si>
  <si>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</si>
  <si>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</si>
  <si>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</si>
  <si>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</si>
  <si>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</si>
  <si>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</si>
  <si>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</si>
  <si>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</si>
  <si>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</si>
  <si>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</si>
  <si>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</si>
  <si>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</si>
  <si>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</si>
  <si>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</si>
  <si>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</si>
  <si>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</si>
  <si>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</si>
  <si>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</si>
  <si>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</si>
  <si>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</si>
  <si>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</si>
  <si>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</si>
  <si>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</si>
  <si>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</si>
  <si>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</si>
  <si>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</si>
  <si>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</si>
  <si>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</si>
  <si>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</si>
  <si>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</si>
  <si>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</si>
  <si>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</si>
  <si>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</si>
  <si>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</si>
  <si>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</si>
  <si>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</si>
  <si>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</si>
  <si>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</si>
  <si>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</si>
  <si>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</si>
  <si>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</si>
  <si>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</si>
  <si>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</si>
  <si>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</si>
  <si>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</si>
  <si>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</si>
  <si>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</si>
  <si>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</si>
  <si>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</si>
  <si>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</si>
  <si>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</si>
  <si>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</si>
  <si>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</si>
  <si>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</si>
  <si>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</si>
  <si>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</si>
  <si>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</si>
  <si>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</si>
  <si>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</si>
  <si>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</si>
  <si>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</si>
  <si>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</si>
  <si>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</si>
  <si>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</si>
  <si>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</si>
  <si>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</si>
  <si>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</si>
  <si>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</si>
  <si>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</si>
  <si>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</si>
  <si>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</si>
  <si>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</si>
  <si>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</si>
  <si>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</si>
  <si>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</si>
  <si>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</si>
  <si>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</si>
  <si>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</si>
  <si>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</si>
  <si>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</si>
  <si>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</si>
  <si>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</si>
  <si>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</si>
  <si>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</si>
  <si>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</si>
  <si>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</si>
  <si>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</si>
  <si>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</si>
  <si>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</si>
  <si>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</si>
  <si>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</si>
  <si>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</si>
  <si>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</si>
  <si>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</si>
  <si>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</si>
  <si>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</si>
  <si>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</si>
  <si>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</si>
  <si>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</si>
  <si>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</si>
  <si>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</si>
  <si>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</si>
  <si>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</si>
  <si>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</si>
  <si>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</si>
  <si>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</si>
  <si>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</si>
  <si>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</si>
  <si>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</si>
  <si>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</si>
  <si>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</si>
  <si>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</si>
  <si>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</si>
  <si>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</si>
  <si>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</si>
  <si>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</si>
  <si>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</si>
  <si>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</si>
  <si>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</si>
  <si>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</si>
  <si>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</si>
  <si>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</si>
  <si>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</si>
  <si>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</si>
  <si>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</si>
  <si>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</si>
  <si>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</si>
  <si>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</si>
  <si>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</si>
  <si>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</si>
  <si>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</si>
  <si>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</si>
  <si>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</si>
  <si>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</si>
  <si>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</si>
  <si>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</si>
  <si>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</si>
  <si>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</si>
  <si>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</si>
  <si>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</si>
  <si>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</si>
  <si>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</si>
  <si>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</si>
  <si>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</si>
  <si>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</si>
  <si>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</si>
  <si>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</si>
  <si>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</si>
  <si>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</si>
  <si>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</si>
  <si>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</si>
  <si>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</si>
  <si>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</si>
  <si>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</si>
  <si>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</si>
  <si>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</si>
  <si>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</si>
  <si>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</si>
  <si>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</si>
  <si>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</si>
  <si>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</si>
  <si>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</si>
  <si>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</si>
  <si>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</si>
  <si>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</si>
  <si>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</si>
  <si>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</si>
  <si>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</si>
  <si>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</si>
  <si>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</si>
  <si>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</si>
  <si>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</si>
  <si>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</si>
  <si>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</si>
  <si>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</si>
  <si>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</si>
  <si>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</si>
  <si>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</si>
  <si>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</si>
  <si>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</si>
  <si>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</si>
  <si>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</si>
  <si>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</si>
  <si>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</si>
  <si>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</si>
  <si>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</si>
  <si>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</si>
  <si>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</si>
  <si>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</si>
  <si>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</si>
  <si>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</si>
  <si>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</si>
  <si>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</si>
  <si>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</si>
  <si>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</si>
  <si>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</si>
  <si>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</si>
  <si>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</si>
  <si>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</si>
  <si>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</si>
  <si>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</si>
  <si>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</si>
  <si>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</si>
  <si>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</si>
  <si>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</si>
  <si>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</si>
  <si>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</si>
  <si>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</si>
  <si>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</si>
  <si>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</si>
  <si>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</si>
  <si>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</si>
  <si>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</si>
  <si>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</si>
  <si>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</si>
  <si>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</si>
  <si>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</si>
  <si>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</si>
  <si>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</si>
  <si>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</si>
  <si>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</si>
  <si>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</si>
  <si>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</si>
  <si>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</si>
  <si>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</si>
  <si>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</si>
  <si>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</si>
  <si>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</si>
  <si>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</si>
  <si>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</si>
  <si>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</si>
  <si>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</si>
  <si>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</si>
  <si>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</si>
  <si>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</si>
  <si>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</si>
  <si>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</si>
  <si>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</si>
  <si>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</si>
  <si>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</si>
  <si>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</si>
  <si>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</si>
  <si>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</si>
  <si>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</si>
  <si>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</si>
  <si>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</si>
  <si>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</si>
  <si>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</si>
  <si>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</si>
  <si>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</si>
  <si>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</si>
  <si>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</si>
  <si>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</si>
  <si>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</si>
  <si>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</si>
  <si>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</si>
  <si>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</si>
  <si>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</si>
  <si>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</si>
  <si>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</si>
  <si>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</si>
  <si>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</si>
  <si>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</si>
  <si>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</si>
  <si>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</si>
  <si>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</si>
  <si>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</si>
  <si>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</si>
  <si>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</si>
  <si>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</si>
  <si>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</si>
  <si>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</si>
  <si>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</si>
  <si>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</si>
  <si>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</si>
  <si>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</si>
  <si>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</si>
  <si>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</si>
  <si>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</si>
  <si>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</si>
  <si>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</si>
  <si>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</si>
  <si>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</si>
  <si>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</si>
  <si>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</si>
  <si>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</si>
  <si>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</si>
  <si>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</si>
  <si>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</si>
  <si>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</si>
  <si>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</si>
  <si>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</si>
  <si>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</si>
  <si>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</si>
  <si>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</si>
  <si>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</si>
  <si>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</si>
  <si>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</si>
  <si>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</si>
  <si>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</si>
  <si>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</si>
  <si>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</si>
  <si>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</si>
  <si>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</si>
  <si>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</si>
  <si>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</si>
  <si>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</si>
  <si>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</si>
  <si>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</si>
  <si>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</si>
  <si>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</si>
  <si>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</si>
  <si>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</si>
  <si>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</si>
  <si>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</si>
  <si>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</si>
  <si>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</si>
  <si>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</si>
  <si>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</si>
  <si>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</si>
  <si>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</si>
  <si>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</si>
  <si>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</si>
  <si>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</si>
  <si>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</si>
  <si>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</si>
  <si>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</si>
  <si>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</si>
  <si>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</si>
  <si>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</si>
  <si>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</si>
  <si>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</si>
  <si>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</si>
  <si>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</si>
  <si>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</si>
  <si>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</si>
  <si>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</si>
  <si>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</si>
  <si>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</si>
  <si>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</si>
  <si>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</si>
  <si>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</si>
  <si>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</si>
  <si>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</si>
  <si>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</si>
  <si>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</si>
  <si>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</si>
  <si>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</si>
  <si>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</si>
  <si>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</si>
  <si>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</si>
  <si>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</si>
  <si>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</si>
  <si>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</si>
  <si>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</si>
  <si>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</si>
  <si>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</si>
  <si>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</si>
  <si>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</si>
  <si>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</si>
  <si>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</si>
  <si>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</si>
  <si>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</si>
  <si>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</si>
  <si>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</si>
  <si>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</si>
  <si>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</si>
  <si>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</si>
  <si>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</si>
  <si>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</si>
  <si>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</si>
  <si>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</si>
  <si>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</si>
  <si>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</si>
  <si>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</si>
  <si>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</si>
  <si>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</si>
  <si>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</si>
  <si>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</si>
  <si>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</si>
  <si>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</si>
  <si>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</si>
  <si>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</si>
  <si>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</si>
  <si>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</si>
  <si>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</si>
  <si>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</si>
  <si>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</si>
  <si>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</si>
  <si>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</si>
  <si>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</si>
  <si>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</si>
  <si>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</si>
  <si>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</si>
  <si>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</si>
  <si>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</si>
  <si>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</si>
  <si>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</si>
  <si>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</si>
  <si>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</si>
  <si>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</si>
  <si>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</si>
  <si>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</si>
  <si>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</si>
  <si>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</si>
  <si>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</si>
  <si>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</si>
  <si>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</si>
  <si>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</si>
  <si>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</si>
  <si>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</si>
  <si>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</si>
  <si>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</si>
  <si>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</si>
  <si>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</si>
  <si>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</si>
  <si>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</si>
  <si>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</si>
  <si>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</si>
  <si>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</si>
  <si>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</si>
  <si>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</si>
  <si>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</si>
  <si>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</si>
  <si>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</si>
  <si>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</si>
  <si>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</si>
  <si>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</si>
  <si>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</si>
  <si>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</si>
  <si>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</si>
  <si>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</si>
  <si>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</si>
  <si>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</si>
  <si>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</si>
  <si>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</si>
  <si>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</si>
  <si>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</si>
  <si>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</si>
  <si>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</si>
  <si>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</si>
  <si>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</si>
  <si>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</si>
  <si>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</si>
  <si>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</si>
  <si>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</si>
  <si>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</si>
  <si>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</si>
  <si>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</si>
  <si>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</si>
  <si>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</si>
  <si>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</si>
  <si>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</si>
  <si>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</si>
  <si>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</si>
  <si>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</si>
  <si>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</si>
  <si>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</si>
  <si>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</si>
  <si>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</si>
  <si>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</si>
  <si>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</si>
  <si>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</si>
  <si>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</si>
  <si>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</si>
  <si>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</si>
  <si>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</si>
  <si>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</si>
  <si>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</si>
  <si>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</si>
  <si>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</si>
  <si>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</si>
  <si>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</si>
  <si>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</si>
  <si>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</si>
  <si>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</si>
  <si>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</si>
  <si>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</si>
  <si>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</si>
  <si>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</si>
  <si>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</si>
  <si>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</si>
  <si>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</si>
  <si>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</si>
  <si>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</si>
  <si>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</si>
  <si>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</si>
  <si>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</si>
  <si>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</si>
  <si>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</si>
  <si>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</si>
  <si>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</si>
  <si>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</si>
  <si>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</si>
  <si>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</si>
  <si>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</si>
  <si>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</si>
  <si>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</si>
  <si>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</si>
  <si>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</si>
  <si>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</si>
  <si>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</si>
  <si>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</si>
  <si>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</si>
  <si>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</si>
  <si>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</si>
  <si>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</si>
  <si>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</si>
  <si>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</si>
  <si>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</si>
  <si>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</si>
  <si>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</si>
  <si>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</si>
  <si>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</si>
  <si>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</si>
  <si>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</si>
  <si>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</si>
  <si>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</si>
  <si>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</si>
  <si>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</si>
  <si>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</si>
  <si>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</si>
  <si>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</si>
  <si>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</si>
  <si>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</si>
  <si>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</si>
  <si>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</si>
  <si>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</si>
  <si>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</si>
  <si>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</si>
  <si>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</si>
  <si>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</si>
  <si>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</si>
  <si>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</si>
  <si>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</si>
  <si>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</si>
  <si>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</si>
  <si>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</si>
  <si>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</si>
  <si>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</si>
  <si>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</si>
  <si>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</si>
  <si>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</si>
  <si>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</si>
  <si>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</si>
  <si>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</si>
  <si>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</si>
  <si>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</si>
  <si>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</si>
  <si>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</si>
  <si>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</si>
  <si>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</si>
  <si>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</si>
  <si>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</si>
  <si>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</si>
  <si>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</si>
  <si>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</si>
  <si>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</si>
  <si>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</si>
  <si>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</si>
  <si>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</si>
  <si>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</si>
  <si>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</si>
  <si>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</si>
  <si>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</si>
  <si>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</si>
  <si>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</si>
  <si>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</si>
  <si>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</si>
  <si>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</si>
  <si>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</si>
  <si>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</si>
  <si>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</si>
  <si>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</si>
  <si>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</si>
  <si>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</si>
  <si>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</si>
  <si>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</si>
  <si>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</si>
  <si>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</si>
  <si>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</si>
  <si>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</si>
  <si>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</si>
  <si>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</si>
  <si>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</si>
  <si>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</si>
  <si>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</si>
  <si>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</si>
  <si>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</si>
  <si>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</si>
  <si>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</si>
  <si>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</si>
  <si>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</si>
  <si>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</si>
  <si>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</si>
  <si>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</si>
  <si>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</si>
  <si>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</si>
  <si>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</si>
  <si>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</si>
  <si>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</si>
  <si>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</si>
  <si>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</si>
  <si>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</si>
  <si>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</si>
  <si>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</si>
  <si>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</si>
  <si>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</si>
  <si>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</si>
  <si>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</si>
  <si>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</si>
  <si>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</si>
  <si>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</si>
  <si>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</si>
  <si>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</si>
  <si>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</si>
  <si>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</si>
  <si>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</si>
  <si>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</si>
  <si>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</si>
  <si>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</si>
  <si>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</si>
  <si>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</si>
  <si>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</si>
  <si>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</si>
  <si>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</si>
  <si>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</si>
  <si>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</si>
  <si>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</si>
  <si>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</si>
  <si>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</si>
  <si>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</si>
  <si>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</si>
  <si>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</si>
  <si>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</si>
  <si>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</si>
  <si>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</si>
  <si>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</si>
  <si>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</si>
  <si>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</si>
  <si>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</si>
  <si>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</si>
  <si>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</si>
  <si>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</si>
  <si>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</si>
  <si>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</si>
  <si>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</si>
  <si>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</si>
  <si>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</si>
  <si>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</si>
  <si>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</si>
  <si>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</si>
  <si>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</si>
  <si>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</si>
  <si>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</si>
  <si>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</si>
  <si>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</si>
  <si>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</si>
  <si>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</si>
  <si>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</si>
  <si>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</si>
  <si>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</si>
  <si>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</si>
  <si>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</si>
  <si>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</si>
  <si>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</si>
  <si>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</si>
  <si>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</si>
  <si>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</si>
  <si>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</si>
  <si>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</si>
  <si>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</si>
  <si>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</si>
  <si>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</si>
  <si>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</si>
  <si>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</si>
  <si>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</si>
  <si>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</si>
  <si>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</si>
  <si>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</si>
  <si>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</si>
  <si>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</si>
  <si>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</si>
  <si>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</si>
  <si>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</si>
  <si>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</si>
  <si>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</si>
  <si>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</si>
  <si>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</si>
  <si>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</si>
  <si>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</si>
  <si>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</si>
  <si>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</si>
  <si>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</si>
  <si>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</si>
  <si>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</si>
  <si>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</si>
  <si>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</si>
  <si>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</si>
  <si>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</si>
  <si>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</si>
  <si>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</si>
  <si>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</si>
  <si>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</si>
  <si>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</si>
  <si>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</si>
  <si>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</si>
  <si>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</si>
  <si>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</si>
  <si>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</si>
  <si>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</si>
  <si>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</si>
  <si>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</si>
  <si>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</si>
  <si>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</si>
  <si>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</si>
  <si>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</si>
  <si>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</si>
  <si>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</si>
  <si>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</si>
  <si>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</si>
  <si>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</si>
  <si>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</si>
  <si>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</si>
  <si>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</si>
  <si>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</si>
  <si>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</si>
  <si>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</si>
  <si>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</si>
  <si>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</si>
  <si>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</si>
  <si>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</si>
  <si>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</si>
  <si>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</si>
  <si>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</si>
  <si>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</si>
  <si>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</si>
  <si>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</si>
  <si>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</si>
  <si>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</si>
  <si>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</si>
  <si>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</si>
  <si>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</si>
  <si>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</si>
  <si>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</si>
  <si>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</si>
  <si>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</si>
  <si>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</si>
  <si>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</si>
  <si>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</si>
  <si>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</si>
  <si>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</si>
  <si>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</si>
  <si>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</si>
  <si>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</si>
  <si>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</si>
  <si>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</si>
  <si>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</si>
  <si>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</si>
  <si>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</si>
  <si>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</si>
  <si>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</si>
  <si>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</si>
  <si>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</si>
  <si>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</si>
  <si>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</si>
  <si>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</si>
  <si>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</si>
  <si>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</si>
  <si>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</si>
  <si>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</si>
  <si>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</si>
  <si>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</si>
  <si>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</si>
  <si>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</si>
  <si>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</si>
  <si>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</si>
  <si>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</si>
  <si>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</si>
  <si>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</si>
  <si>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</si>
  <si>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</si>
  <si>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</si>
  <si>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</si>
  <si>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</si>
  <si>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</si>
  <si>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</si>
  <si>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</si>
  <si>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</si>
  <si>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</si>
  <si>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</si>
  <si>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</si>
  <si>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</si>
  <si>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</si>
  <si>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</si>
  <si>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</si>
  <si>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</si>
  <si>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</si>
  <si>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</si>
  <si>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</si>
  <si>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</si>
  <si>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</si>
  <si>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</si>
  <si>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</si>
  <si>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</si>
  <si>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</si>
  <si>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</si>
  <si>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</si>
  <si>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</si>
  <si>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</si>
  <si>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</si>
  <si>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</si>
  <si>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</si>
  <si>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</si>
  <si>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</si>
  <si>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</si>
  <si>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</si>
  <si>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</si>
  <si>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</si>
  <si>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</si>
  <si>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</si>
  <si>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</si>
  <si>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</si>
  <si>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</si>
  <si>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</si>
  <si>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</si>
  <si>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</si>
  <si>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</si>
  <si>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</si>
  <si>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</si>
  <si>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</si>
  <si>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</si>
  <si>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</si>
  <si>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</si>
  <si>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</si>
  <si>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</si>
  <si>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</si>
  <si>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</si>
  <si>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</si>
  <si>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</si>
  <si>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</si>
  <si>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</si>
  <si>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</si>
  <si>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</si>
  <si>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</si>
  <si>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</si>
  <si>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</si>
  <si>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</si>
  <si>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</si>
  <si>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</si>
  <si>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</si>
  <si>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</si>
  <si>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</si>
  <si>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</si>
  <si>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</si>
  <si>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</si>
  <si>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</si>
  <si>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</si>
  <si>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</si>
  <si>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</si>
  <si>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</si>
  <si>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</si>
  <si>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</si>
  <si>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</si>
  <si>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</si>
  <si>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</si>
  <si>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</si>
  <si>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</si>
  <si>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</si>
  <si>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</si>
  <si>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</si>
  <si>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</si>
  <si>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</si>
  <si>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</si>
  <si>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</si>
  <si>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</si>
  <si>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</si>
  <si>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</si>
  <si>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</si>
  <si>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</si>
  <si>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</si>
  <si>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</si>
  <si>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</si>
  <si>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</si>
  <si>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</si>
  <si>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</si>
  <si>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</si>
  <si>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</si>
  <si>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</si>
  <si>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</si>
  <si>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</si>
  <si>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</si>
  <si>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</si>
  <si>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</si>
  <si>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</si>
  <si>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</si>
  <si>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</si>
  <si>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</si>
  <si>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</si>
  <si>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</si>
  <si>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</si>
  <si>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</si>
  <si>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</si>
  <si>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</si>
  <si>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</si>
  <si>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</si>
  <si>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</si>
  <si>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</si>
  <si>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</si>
  <si>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</si>
  <si>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</si>
  <si>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</si>
  <si>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</si>
  <si>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</si>
  <si>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</si>
  <si>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</si>
  <si>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</si>
  <si>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</si>
  <si>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</si>
  <si>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</si>
  <si>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</si>
  <si>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</si>
  <si>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</si>
  <si>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</si>
  <si>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</si>
  <si>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</si>
  <si>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</si>
  <si>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</si>
  <si>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</si>
  <si>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</si>
  <si>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</si>
  <si>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</si>
  <si>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</si>
  <si>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</si>
  <si>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</si>
  <si>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</si>
  <si>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</si>
  <si>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</si>
  <si>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</si>
  <si>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</si>
  <si>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</si>
  <si>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</si>
  <si>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</si>
  <si>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</si>
  <si>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</si>
  <si>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</si>
  <si>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</si>
  <si>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</si>
  <si>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</si>
  <si>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</si>
  <si>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</si>
  <si>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</si>
  <si>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</si>
  <si>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</si>
  <si>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</si>
  <si>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</si>
  <si>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</si>
  <si>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</si>
  <si>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</si>
  <si>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</si>
  <si>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</si>
  <si>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</si>
  <si>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</si>
  <si>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</si>
  <si>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</si>
  <si>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</si>
  <si>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</si>
  <si>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</si>
  <si>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</si>
  <si>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</si>
  <si>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</si>
  <si>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</si>
  <si>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</si>
  <si>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</si>
  <si>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</si>
  <si>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</si>
  <si>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</si>
  <si>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</si>
  <si>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</si>
  <si>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</si>
  <si>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</si>
  <si>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</si>
  <si>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</si>
  <si>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</si>
  <si>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</si>
  <si>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</si>
  <si>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</si>
  <si>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</si>
  <si>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</si>
  <si>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</si>
  <si>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</si>
  <si>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</si>
  <si>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</si>
  <si>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</si>
  <si>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</si>
  <si>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</si>
  <si>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</si>
  <si>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</si>
  <si>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</si>
  <si>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</si>
  <si>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</si>
  <si>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</si>
  <si>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</si>
  <si>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</si>
  <si>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</si>
  <si>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</si>
  <si>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</si>
  <si>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</si>
  <si>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</si>
  <si>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</si>
  <si>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</si>
  <si>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</si>
  <si>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</si>
  <si>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</si>
  <si>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</si>
  <si>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</si>
  <si>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</si>
  <si>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</si>
  <si>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</si>
  <si>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</si>
  <si>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</si>
  <si>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</si>
  <si>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</si>
  <si>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</si>
  <si>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</si>
  <si>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</si>
  <si>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</si>
  <si>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</si>
  <si>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</si>
  <si>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</si>
  <si>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</si>
  <si>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</si>
  <si>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</si>
  <si>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</si>
  <si>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</si>
  <si>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</si>
  <si>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</si>
  <si>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</si>
  <si>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</si>
  <si>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</si>
  <si>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</si>
  <si>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</si>
  <si>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</si>
  <si>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</si>
  <si>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</si>
  <si>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</si>
  <si>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</si>
  <si>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</si>
  <si>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</si>
  <si>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</si>
  <si>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</si>
  <si>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</si>
  <si>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</si>
  <si>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</si>
  <si>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</si>
  <si>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</si>
  <si>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</si>
  <si>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</si>
  <si>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</si>
  <si>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</si>
  <si>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</si>
  <si>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</si>
  <si>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</si>
  <si>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</si>
  <si>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</si>
  <si>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</si>
  <si>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</si>
  <si>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</si>
  <si>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</si>
  <si>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</si>
  <si>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</si>
  <si>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</si>
  <si>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</si>
  <si>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</si>
  <si>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</si>
  <si>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</si>
  <si>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</si>
  <si>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</si>
  <si>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</si>
  <si>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</si>
  <si>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</si>
  <si>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</si>
  <si>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</si>
  <si>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</si>
  <si>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</si>
  <si>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</si>
  <si>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</si>
  <si>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</si>
  <si>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</si>
  <si>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</si>
  <si>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</si>
  <si>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</si>
  <si>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</si>
  <si>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</si>
  <si>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</si>
  <si>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</si>
  <si>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</si>
  <si>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</si>
  <si>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</si>
  <si>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</si>
  <si>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</si>
  <si>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</si>
  <si>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</si>
  <si>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</si>
  <si>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</si>
  <si>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</si>
  <si>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</si>
  <si>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</si>
  <si>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</si>
  <si>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</si>
  <si>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</si>
  <si>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</si>
  <si>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</si>
  <si>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</si>
  <si>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</si>
  <si>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</si>
  <si>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</si>
  <si>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</si>
  <si>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</si>
  <si>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</si>
  <si>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</si>
  <si>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</si>
  <si>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</si>
  <si>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</si>
  <si>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</si>
  <si>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</si>
  <si>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</si>
  <si>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</si>
  <si>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</si>
  <si>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</si>
  <si>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</si>
  <si>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</si>
  <si>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</si>
  <si>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</si>
  <si>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</si>
  <si>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</si>
  <si>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</si>
  <si>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</si>
  <si>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</si>
  <si>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</si>
  <si>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</si>
  <si>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</si>
  <si>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</si>
  <si>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</si>
  <si>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</si>
  <si>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</si>
  <si>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</si>
  <si>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</si>
  <si>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</si>
  <si>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</si>
  <si>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</si>
  <si>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</si>
  <si>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</si>
  <si>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</si>
  <si>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</si>
  <si>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</si>
  <si>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</si>
  <si>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</si>
  <si>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</si>
  <si>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</si>
  <si>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</si>
  <si>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</si>
  <si>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</si>
  <si>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</si>
  <si>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</si>
  <si>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</si>
  <si>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</si>
  <si>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</si>
  <si>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</si>
  <si>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</si>
  <si>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</si>
  <si>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</si>
  <si>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</si>
  <si>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</si>
  <si>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</si>
  <si>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</si>
  <si>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</si>
  <si>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</si>
  <si>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</si>
  <si>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</si>
  <si>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</si>
  <si>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</si>
  <si>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</si>
  <si>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</si>
  <si>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</si>
  <si>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</si>
  <si>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</si>
  <si>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</si>
  <si>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</si>
  <si>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</si>
  <si>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</si>
  <si>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</si>
  <si>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</si>
  <si>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</si>
  <si>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</si>
  <si>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</si>
  <si>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</si>
  <si>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</si>
  <si>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</si>
  <si>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</si>
  <si>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</si>
  <si>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</si>
  <si>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</si>
  <si>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</si>
  <si>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</si>
  <si>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</si>
  <si>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</si>
  <si>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</si>
  <si>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</si>
  <si>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</si>
  <si>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</si>
  <si>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</si>
  <si>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</si>
  <si>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</si>
  <si>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</si>
  <si>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</si>
  <si>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</si>
  <si>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</si>
  <si>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</si>
  <si>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</si>
  <si>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</si>
  <si>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</si>
  <si>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</si>
  <si>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</si>
  <si>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</si>
  <si>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</si>
  <si>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</si>
  <si>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</si>
  <si>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</si>
  <si>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</si>
  <si>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</si>
  <si>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</si>
  <si>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</si>
  <si>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</si>
  <si>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</si>
  <si>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</si>
  <si>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</si>
  <si>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</si>
  <si>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</si>
  <si>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</si>
  <si>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</si>
  <si>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</si>
  <si>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</si>
  <si>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</si>
  <si>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</si>
  <si>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</si>
  <si>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</si>
  <si>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</si>
  <si>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</si>
  <si>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</si>
  <si>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</si>
  <si>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</si>
  <si>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</si>
  <si>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</si>
  <si>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</si>
  <si>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</si>
  <si>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</si>
  <si>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</si>
  <si>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</si>
  <si>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</si>
  <si>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</si>
  <si>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</si>
  <si>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</si>
  <si>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</si>
  <si>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</si>
  <si>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</si>
  <si>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</si>
  <si>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</si>
  <si>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</si>
  <si>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</si>
  <si>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</si>
  <si>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</si>
  <si>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</si>
  <si>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</si>
  <si>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</si>
  <si>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</si>
  <si>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</si>
  <si>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</si>
  <si>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</si>
  <si>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</si>
  <si>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</si>
  <si>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</si>
  <si>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</si>
  <si>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</si>
  <si>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</si>
  <si>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</si>
  <si>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</si>
  <si>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</si>
  <si>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</si>
  <si>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</si>
  <si>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</si>
  <si>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</si>
  <si>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</si>
  <si>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</si>
  <si>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</si>
  <si>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</si>
  <si>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</si>
  <si>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</si>
  <si>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</si>
  <si>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</si>
  <si>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</si>
  <si>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</si>
  <si>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</si>
  <si>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</si>
  <si>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</si>
  <si>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</si>
  <si>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</si>
  <si>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</si>
  <si>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</si>
  <si>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</si>
  <si>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</si>
  <si>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</si>
  <si>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</si>
  <si>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</si>
  <si>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</si>
  <si>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</si>
  <si>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</si>
  <si>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</si>
  <si>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</si>
  <si>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</si>
  <si>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</si>
  <si>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</si>
  <si>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</si>
  <si>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</si>
  <si>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</si>
  <si>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</si>
  <si>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</si>
  <si>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</si>
  <si>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</si>
  <si>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</si>
  <si>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</si>
  <si>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</si>
  <si>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</si>
  <si>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</si>
  <si>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</si>
  <si>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</si>
  <si>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</si>
  <si>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</si>
  <si>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</si>
  <si>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</si>
  <si>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</si>
  <si>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</si>
  <si>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</si>
  <si>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</si>
  <si>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</si>
  <si>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</si>
  <si>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</si>
  <si>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</si>
  <si>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</si>
  <si>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</si>
  <si>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</si>
  <si>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</si>
  <si>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</si>
  <si>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</si>
  <si>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</si>
  <si>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</si>
  <si>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</si>
  <si>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</si>
  <si>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</si>
  <si>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</si>
  <si>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</si>
  <si>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</si>
  <si>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</si>
  <si>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</si>
  <si>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</si>
  <si>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</si>
  <si>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</si>
  <si>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</si>
  <si>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</si>
  <si>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</si>
  <si>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</si>
  <si>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</si>
  <si>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</si>
  <si>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</si>
  <si>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</si>
  <si>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</si>
  <si>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</si>
  <si>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</si>
  <si>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</si>
  <si>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</si>
  <si>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</si>
  <si>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</si>
  <si>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</si>
  <si>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</si>
  <si>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</si>
  <si>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</si>
  <si>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</si>
  <si>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</si>
  <si>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</si>
  <si>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</si>
  <si>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</si>
  <si>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</si>
  <si>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</si>
  <si>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</si>
  <si>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</si>
  <si>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</si>
  <si>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</si>
  <si>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</si>
  <si>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</si>
  <si>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</si>
  <si>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</si>
  <si>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</si>
  <si>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</si>
  <si>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</si>
  <si>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</si>
  <si>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</si>
  <si>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</si>
  <si>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</si>
  <si>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</si>
  <si>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</si>
  <si>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</si>
  <si>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</si>
  <si>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</si>
  <si>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</si>
  <si>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</si>
  <si>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</si>
  <si>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</si>
  <si>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</si>
  <si>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</si>
  <si>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</si>
  <si>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</si>
  <si>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</si>
  <si>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</si>
  <si>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</si>
  <si>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</si>
  <si>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</si>
  <si>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</si>
  <si>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</si>
  <si>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</si>
  <si>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</si>
  <si>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</si>
  <si>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</si>
  <si>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</si>
  <si>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</si>
  <si>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</si>
  <si>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</si>
  <si>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</si>
  <si>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</si>
  <si>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</si>
  <si>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</si>
  <si>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</si>
  <si>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</si>
  <si>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</si>
  <si>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</si>
  <si>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</si>
  <si>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</si>
  <si>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</si>
  <si>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</si>
  <si>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</si>
  <si>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</si>
  <si>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</si>
  <si>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</si>
  <si>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</si>
  <si>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</si>
  <si>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</si>
  <si>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</si>
  <si>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</si>
  <si>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</si>
  <si>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</si>
  <si>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</si>
  <si>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</si>
  <si>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</si>
  <si>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</si>
  <si>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</si>
  <si>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</si>
  <si>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</si>
  <si>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</si>
  <si>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</si>
  <si>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</si>
  <si>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</si>
  <si>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</si>
  <si>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</si>
  <si>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</si>
  <si>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</si>
  <si>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</si>
  <si>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</si>
  <si>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</si>
  <si>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</si>
  <si>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</si>
  <si>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</si>
  <si>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</si>
  <si>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</si>
  <si>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</si>
  <si>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</si>
  <si>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</si>
  <si>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</si>
  <si>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</si>
  <si>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</si>
  <si>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</si>
  <si>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</si>
  <si>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</si>
  <si>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</si>
  <si>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</si>
  <si>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</si>
  <si>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</si>
  <si>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</si>
  <si>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</si>
  <si>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</si>
  <si>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</si>
  <si>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</si>
  <si>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</si>
  <si>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</si>
  <si>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</si>
  <si>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</si>
  <si>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</si>
  <si>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</si>
  <si>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</si>
  <si>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</si>
  <si>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</si>
  <si>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</si>
  <si>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</si>
  <si>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</si>
  <si>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</si>
  <si>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</si>
  <si>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</si>
  <si>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</si>
  <si>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</si>
  <si>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</si>
  <si>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</si>
  <si>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</si>
  <si>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</si>
  <si>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</si>
  <si>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</si>
  <si>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</si>
  <si>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</si>
  <si>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</si>
  <si>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</si>
  <si>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</si>
  <si>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</si>
  <si>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</si>
  <si>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</si>
  <si>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</si>
  <si>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</si>
  <si>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</si>
  <si>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</si>
  <si>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</si>
  <si>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</si>
  <si>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</si>
  <si>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</si>
  <si>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</si>
  <si>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</si>
  <si>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</si>
  <si>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</si>
  <si>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</si>
  <si>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</si>
  <si>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</si>
  <si>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</si>
  <si>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</si>
  <si>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</si>
  <si>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</si>
  <si>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</si>
  <si>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</si>
  <si>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</si>
  <si>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</si>
  <si>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</si>
  <si>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</si>
  <si>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</si>
  <si>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</si>
  <si>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</si>
  <si>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</si>
  <si>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</si>
  <si>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</si>
  <si>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</si>
  <si>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</si>
  <si>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</si>
  <si>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</si>
  <si>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</si>
  <si>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</si>
  <si>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</si>
  <si>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</si>
  <si>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</si>
  <si>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</si>
  <si>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</si>
  <si>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</si>
  <si>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</si>
  <si>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</si>
  <si>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</si>
  <si>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</si>
  <si>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</si>
  <si>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</si>
  <si>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</si>
  <si>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</si>
  <si>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</si>
  <si>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</si>
  <si>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</si>
  <si>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</si>
  <si>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</si>
  <si>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</si>
  <si>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</si>
  <si>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</si>
  <si>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</si>
  <si>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</si>
  <si>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</si>
  <si>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</si>
  <si>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</si>
  <si>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</si>
  <si>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</si>
  <si>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</si>
  <si>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</si>
  <si>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</si>
  <si>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</si>
  <si>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</si>
  <si>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</si>
  <si>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</si>
  <si>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</si>
  <si>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</si>
  <si>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</si>
  <si>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</si>
  <si>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</si>
  <si>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</si>
  <si>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</si>
  <si>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</si>
  <si>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</si>
  <si>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</si>
  <si>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</si>
  <si>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</si>
  <si>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</si>
  <si>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</si>
  <si>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</si>
  <si>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</si>
  <si>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</si>
  <si>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</si>
  <si>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</si>
  <si>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</si>
  <si>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</si>
  <si>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</si>
  <si>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</si>
  <si>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</si>
  <si>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</si>
  <si>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</si>
  <si>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</si>
  <si>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</si>
  <si>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</si>
  <si>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</si>
  <si>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</si>
  <si>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</si>
  <si>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</si>
  <si>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</si>
  <si>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</si>
  <si>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</si>
  <si>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</si>
  <si>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</si>
  <si>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</si>
  <si>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</si>
  <si>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</si>
  <si>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</si>
  <si>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</si>
  <si>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</si>
  <si>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</si>
  <si>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</si>
  <si>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</si>
  <si>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</si>
  <si>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</si>
  <si>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</si>
  <si>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</si>
  <si>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</si>
  <si>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</si>
  <si>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</si>
  <si>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</si>
  <si>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</si>
  <si>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</si>
  <si>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</si>
  <si>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</si>
  <si>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</si>
  <si>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</si>
  <si>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</si>
  <si>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</si>
  <si>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</si>
  <si>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</si>
  <si>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</si>
  <si>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</si>
  <si>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</si>
  <si>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</si>
  <si>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</si>
  <si>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</si>
  <si>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</si>
  <si>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</si>
  <si>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</si>
  <si>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</si>
  <si>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</si>
  <si>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</si>
  <si>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</si>
  <si>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</si>
  <si>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</si>
  <si>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</si>
  <si>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</si>
  <si>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</si>
  <si>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</si>
  <si>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</si>
  <si>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</si>
  <si>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</si>
  <si>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</si>
  <si>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</si>
  <si>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</si>
  <si>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</si>
  <si>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</si>
  <si>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</si>
  <si>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</si>
  <si>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</si>
  <si>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</si>
  <si>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</si>
  <si>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</si>
  <si>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</si>
  <si>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</si>
  <si>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</si>
  <si>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</si>
  <si>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</si>
  <si>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</si>
  <si>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</si>
  <si>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</si>
  <si>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</si>
  <si>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</si>
  <si>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</si>
  <si>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</si>
  <si>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</si>
  <si>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</si>
  <si>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</si>
  <si>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</si>
  <si>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</si>
  <si>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</si>
  <si>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</si>
  <si>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</si>
  <si>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</si>
  <si>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</si>
  <si>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</si>
  <si>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</si>
  <si>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</si>
  <si>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</si>
  <si>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</si>
  <si>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</si>
  <si>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</si>
  <si>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</si>
  <si>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</si>
  <si>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</si>
  <si>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</si>
  <si>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</si>
  <si>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</si>
  <si>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</si>
  <si>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</si>
  <si>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</si>
  <si>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</si>
  <si>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</si>
  <si>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</si>
  <si>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</si>
  <si>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</si>
  <si>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</si>
  <si>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</si>
  <si>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</si>
  <si>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</si>
  <si>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</si>
  <si>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</si>
  <si>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</si>
  <si>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</si>
  <si>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</si>
  <si>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</si>
  <si>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</si>
  <si>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</si>
  <si>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</si>
  <si>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</si>
  <si>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</si>
  <si>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</si>
  <si>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</si>
  <si>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</si>
  <si>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</si>
  <si>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</si>
  <si>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</si>
  <si>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</si>
  <si>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</si>
  <si>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</si>
  <si>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</si>
  <si>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</si>
  <si>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</si>
  <si>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</si>
  <si>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</si>
  <si>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</si>
  <si>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</si>
  <si>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</si>
  <si>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</si>
  <si>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</si>
  <si>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</si>
  <si>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</si>
  <si>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</si>
  <si>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</si>
  <si>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</si>
  <si>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</si>
  <si>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</si>
  <si>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</si>
  <si>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</si>
  <si>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</si>
  <si>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</si>
  <si>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</si>
  <si>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</si>
  <si>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</si>
  <si>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</si>
  <si>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</si>
  <si>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</si>
  <si>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</si>
  <si>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</si>
  <si>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</si>
  <si>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</si>
  <si>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</si>
  <si>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</si>
  <si>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</si>
  <si>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</si>
  <si>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</si>
  <si>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</si>
  <si>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</si>
  <si>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</si>
  <si>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</si>
  <si>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</si>
  <si>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</si>
  <si>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</si>
  <si>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</si>
  <si>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</si>
  <si>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</si>
  <si>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</si>
  <si>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</si>
  <si>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</si>
  <si>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</si>
  <si>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</si>
  <si>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</si>
  <si>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</si>
  <si>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</si>
  <si>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</si>
  <si>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</si>
  <si>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</si>
  <si>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</si>
  <si>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</si>
  <si>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</si>
  <si>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</si>
  <si>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</si>
  <si>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</si>
  <si>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</si>
  <si>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</si>
  <si>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</si>
  <si>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</si>
  <si>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</si>
  <si>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</si>
  <si>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</si>
  <si>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</si>
  <si>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</si>
  <si>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</si>
  <si>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</si>
  <si>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</si>
  <si>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</si>
  <si>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</si>
  <si>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</si>
  <si>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</si>
  <si>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</si>
  <si>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</si>
  <si>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</si>
  <si>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</si>
  <si>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</si>
  <si>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</si>
  <si>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</si>
  <si>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</si>
  <si>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</si>
  <si>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</si>
  <si>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</si>
  <si>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</si>
  <si>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</si>
  <si>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</si>
  <si>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</si>
  <si>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</si>
  <si>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</si>
  <si>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</si>
  <si>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</si>
  <si>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</si>
  <si>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</si>
  <si>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</si>
  <si>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</si>
  <si>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</si>
  <si>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</si>
  <si>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</si>
  <si>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</si>
  <si>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</si>
  <si>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</si>
  <si>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</si>
  <si>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</si>
  <si>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</si>
  <si>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</si>
  <si>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</si>
  <si>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</si>
  <si>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</si>
  <si>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</si>
  <si>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</si>
  <si>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</si>
  <si>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</si>
  <si>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</si>
  <si>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</si>
  <si>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</si>
  <si>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</si>
  <si>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</si>
  <si>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</si>
  <si>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</si>
  <si>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</si>
  <si>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</si>
  <si>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</si>
  <si>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</si>
  <si>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</si>
  <si>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</si>
  <si>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</si>
  <si>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</si>
  <si>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</si>
  <si>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</si>
  <si>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</si>
  <si>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</si>
  <si>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</si>
  <si>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</si>
  <si>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</si>
  <si>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</si>
  <si>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</si>
  <si>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</si>
  <si>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</si>
  <si>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</si>
  <si>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</si>
  <si>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</si>
  <si>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</si>
  <si>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</si>
  <si>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</si>
  <si>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</si>
  <si>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</si>
  <si>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</si>
  <si>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</si>
  <si>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</si>
  <si>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</si>
  <si>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</si>
  <si>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</si>
  <si>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</si>
  <si>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</si>
  <si>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</si>
  <si>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</si>
  <si>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</si>
  <si>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</si>
  <si>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</si>
  <si>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</si>
  <si>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</si>
  <si>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</si>
  <si>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</si>
  <si>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</si>
  <si>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</si>
  <si>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</si>
  <si>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</si>
  <si>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</si>
  <si>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</si>
  <si>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</si>
  <si>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</si>
  <si>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</si>
  <si>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</si>
  <si>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</si>
  <si>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</si>
  <si>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</si>
  <si>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</si>
  <si>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</si>
  <si>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</si>
  <si>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</si>
  <si>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</si>
  <si>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</si>
  <si>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</si>
  <si>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</si>
  <si>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</si>
  <si>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</si>
  <si>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</si>
  <si>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</si>
  <si>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</si>
  <si>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</si>
  <si>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</si>
  <si>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</si>
  <si>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</si>
  <si>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</si>
  <si>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</si>
  <si>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</si>
  <si>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</si>
  <si>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</si>
  <si>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</si>
  <si>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</si>
  <si>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</si>
  <si>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</si>
  <si>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</si>
  <si>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</si>
  <si>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</si>
  <si>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</si>
  <si>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</si>
  <si>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</si>
  <si>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</si>
  <si>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</si>
  <si>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</si>
  <si>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</si>
  <si>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</si>
  <si>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</si>
  <si>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</si>
  <si>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</si>
  <si>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</si>
  <si>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</si>
  <si>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</si>
  <si>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</si>
  <si>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</si>
  <si>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</si>
  <si>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</si>
  <si>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</si>
  <si>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</si>
  <si>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</si>
  <si>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</si>
  <si>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</si>
  <si>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</si>
  <si>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</si>
  <si>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</si>
  <si>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</si>
  <si>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</si>
  <si>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</si>
  <si>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</si>
  <si>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</si>
  <si>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</si>
  <si>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</si>
  <si>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</si>
  <si>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</si>
  <si>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</si>
  <si>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</si>
  <si>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</si>
  <si>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</si>
  <si>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</si>
  <si>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</si>
  <si>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</si>
  <si>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</si>
  <si>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</si>
  <si>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</si>
  <si>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</si>
  <si>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</si>
  <si>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</si>
  <si>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</si>
  <si>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</si>
  <si>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</si>
  <si>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</si>
  <si>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</si>
  <si>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</si>
  <si>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</si>
  <si>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</si>
  <si>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</si>
  <si>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</si>
  <si>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</si>
  <si>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</si>
  <si>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</si>
  <si>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</si>
  <si>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</si>
  <si>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</si>
  <si>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</si>
  <si>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</si>
  <si>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</si>
  <si>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</si>
  <si>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</si>
  <si>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</si>
  <si>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</si>
  <si>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</si>
  <si>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</si>
  <si>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</si>
  <si>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</si>
  <si>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</si>
  <si>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</si>
  <si>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</si>
  <si>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</si>
  <si>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</si>
  <si>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</si>
  <si>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</si>
  <si>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</si>
  <si>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</si>
  <si>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</si>
  <si>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</si>
  <si>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</si>
  <si>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</si>
  <si>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</si>
  <si>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</si>
  <si>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</si>
  <si>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</si>
  <si>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</si>
  <si>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</si>
  <si>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</si>
  <si>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</si>
  <si>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</si>
  <si>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</si>
  <si>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</si>
  <si>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</si>
  <si>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</si>
  <si>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</si>
  <si>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</si>
  <si>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</si>
  <si>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</si>
  <si>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</si>
  <si>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</si>
  <si>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</si>
  <si>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</si>
  <si>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</si>
  <si>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</si>
  <si>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</si>
  <si>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</si>
  <si>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</si>
  <si>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</si>
  <si>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</si>
  <si>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</si>
  <si>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</si>
  <si>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</si>
  <si>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</si>
  <si>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</si>
  <si>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</si>
  <si>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</si>
  <si>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</si>
  <si>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</si>
  <si>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</si>
  <si>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</si>
  <si>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</si>
  <si>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</si>
  <si>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</si>
  <si>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</si>
  <si>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</si>
  <si>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</si>
  <si>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</si>
  <si>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</si>
  <si>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</si>
  <si>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</si>
  <si>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</si>
  <si>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</si>
  <si>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</si>
  <si>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</si>
  <si>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</si>
  <si>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</si>
  <si>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</si>
  <si>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</si>
  <si>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</si>
  <si>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</si>
  <si>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</si>
  <si>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</si>
  <si>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</si>
  <si>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</si>
  <si>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</si>
  <si>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</si>
  <si>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</si>
  <si>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</si>
  <si>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</si>
  <si>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</si>
  <si>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</si>
  <si>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</si>
  <si>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</si>
  <si>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</si>
  <si>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</si>
  <si>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</si>
  <si>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</si>
  <si>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</si>
  <si>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</si>
  <si>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</si>
  <si>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</si>
  <si>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</si>
  <si>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</si>
  <si>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</si>
  <si>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</si>
  <si>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</si>
  <si>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</si>
  <si>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</si>
  <si>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</si>
  <si>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</si>
  <si>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</si>
  <si>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</si>
  <si>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</si>
  <si>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</si>
  <si>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</si>
  <si>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</si>
  <si>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</si>
  <si>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</si>
  <si>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</si>
  <si>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</si>
  <si>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</si>
  <si>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</si>
  <si>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</si>
  <si>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</si>
  <si>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</si>
  <si>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</si>
  <si>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</si>
  <si>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</si>
  <si>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</si>
  <si>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</si>
  <si>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</si>
  <si>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</si>
  <si>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</si>
  <si>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</si>
  <si>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</si>
  <si>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</si>
  <si>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</si>
  <si>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</si>
  <si>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</si>
  <si>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</si>
  <si>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</si>
  <si>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</si>
  <si>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</si>
  <si>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</si>
  <si>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</si>
  <si>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</si>
  <si>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</si>
  <si>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</si>
  <si>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</si>
  <si>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</si>
  <si>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</si>
  <si>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</si>
  <si>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</si>
  <si>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</si>
  <si>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</si>
  <si>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</si>
  <si>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</si>
  <si>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</si>
  <si>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</si>
  <si>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</si>
  <si>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</si>
  <si>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</si>
  <si>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</si>
  <si>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</si>
  <si>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</si>
  <si>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</si>
  <si>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</si>
  <si>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</si>
  <si>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</si>
  <si>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</si>
  <si>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</si>
  <si>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</si>
  <si>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</si>
  <si>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</si>
  <si>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</si>
  <si>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</si>
  <si>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</si>
  <si>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</si>
  <si>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</si>
  <si>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</si>
  <si>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</si>
  <si>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</si>
  <si>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</si>
  <si>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</si>
  <si>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</si>
  <si>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</si>
  <si>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</si>
  <si>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</si>
  <si>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</si>
  <si>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</si>
  <si>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</si>
  <si>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</si>
  <si>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</si>
  <si>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</si>
  <si>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</si>
  <si>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</si>
  <si>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</si>
  <si>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</si>
  <si>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</si>
  <si>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</si>
  <si>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</si>
  <si>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</si>
  <si>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</si>
  <si>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</si>
  <si>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</si>
  <si>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</si>
  <si>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</si>
  <si>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</si>
  <si>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</si>
  <si>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</si>
  <si>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</si>
  <si>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</si>
  <si>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</si>
  <si>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</si>
  <si>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</si>
  <si>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</si>
  <si>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</si>
  <si>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</si>
  <si>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</si>
  <si>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</si>
  <si>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</si>
  <si>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</si>
  <si>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</si>
  <si>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</si>
  <si>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</si>
  <si>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</si>
  <si>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</si>
  <si>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</si>
  <si>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</si>
  <si>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</si>
  <si>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</si>
  <si>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</si>
  <si>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</si>
  <si>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</si>
  <si>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</si>
  <si>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</si>
  <si>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</si>
  <si>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</si>
  <si>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</si>
  <si>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</si>
  <si>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</si>
  <si>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</si>
  <si>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</si>
  <si>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</si>
  <si>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</si>
  <si>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</si>
  <si>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</si>
  <si>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</si>
  <si>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</si>
  <si>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</si>
  <si>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</si>
  <si>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</si>
  <si>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</si>
  <si>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</si>
  <si>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</si>
  <si>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</si>
  <si>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</si>
  <si>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</si>
  <si>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</si>
  <si>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</si>
  <si>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</si>
  <si>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</si>
  <si>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</si>
  <si>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</si>
  <si>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</si>
  <si>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</si>
  <si>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</si>
  <si>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</si>
  <si>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</si>
  <si>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</si>
  <si>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</si>
  <si>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</si>
  <si>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</si>
  <si>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</si>
  <si>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</si>
  <si>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</si>
  <si>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</si>
  <si>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</si>
  <si>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</si>
  <si>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</si>
  <si>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</si>
  <si>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</si>
  <si>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</si>
  <si>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</si>
  <si>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</si>
  <si>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</si>
  <si>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</si>
  <si>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</si>
  <si>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</si>
  <si>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</si>
  <si>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</si>
  <si>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</si>
  <si>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</si>
  <si>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</si>
  <si>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</si>
  <si>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</si>
  <si>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</si>
  <si>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</si>
  <si>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</si>
  <si>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</si>
  <si>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</si>
  <si>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</si>
  <si>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</si>
  <si>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</si>
  <si>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</si>
  <si>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</si>
  <si>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</si>
  <si>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</si>
  <si>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</si>
  <si>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</si>
  <si>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</si>
  <si>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</si>
  <si>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</si>
  <si>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</si>
  <si>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</si>
  <si>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</si>
  <si>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</si>
  <si>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</si>
  <si>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</si>
  <si>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</si>
  <si>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</si>
  <si>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</si>
  <si>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</si>
  <si>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</si>
  <si>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</si>
  <si>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</si>
  <si>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</si>
  <si>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</si>
  <si>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</si>
  <si>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</si>
  <si>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</si>
  <si>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</si>
  <si>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</si>
  <si>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</si>
  <si>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</si>
  <si>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</si>
  <si>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</si>
  <si>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</si>
  <si>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</si>
  <si>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</si>
  <si>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</si>
  <si>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</si>
  <si>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</si>
  <si>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</si>
  <si>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</si>
  <si>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</si>
  <si>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</si>
  <si>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</si>
  <si>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</si>
  <si>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</si>
  <si>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</si>
  <si>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</si>
  <si>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</si>
  <si>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</si>
  <si>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</si>
  <si>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</si>
  <si>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</si>
  <si>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</si>
  <si>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</si>
  <si>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</si>
  <si>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</si>
  <si>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</si>
  <si>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</si>
  <si>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</si>
  <si>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</si>
  <si>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</si>
  <si>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</si>
  <si>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</si>
  <si>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</si>
  <si>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</si>
  <si>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</si>
  <si>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</si>
  <si>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</si>
  <si>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</si>
  <si>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</si>
  <si>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</si>
  <si>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</si>
  <si>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</si>
  <si>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</si>
  <si>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</si>
  <si>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</si>
  <si>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</si>
  <si>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</si>
  <si>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</si>
  <si>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</si>
  <si>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</si>
  <si>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</si>
  <si>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</si>
  <si>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</si>
  <si>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</si>
  <si>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</si>
  <si>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</si>
  <si>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</si>
  <si>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</si>
  <si>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</si>
  <si>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</si>
  <si>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</si>
  <si>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</si>
  <si>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</si>
  <si>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</si>
  <si>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</si>
  <si>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</si>
  <si>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</si>
  <si>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</si>
  <si>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</si>
  <si>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</si>
  <si>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</si>
  <si>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</si>
  <si>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</si>
  <si>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</si>
  <si>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</si>
  <si>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</si>
  <si>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</si>
  <si>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</si>
  <si>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</si>
  <si>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</si>
  <si>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</si>
  <si>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</si>
  <si>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</si>
  <si>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</si>
  <si>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</si>
  <si>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</si>
  <si>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</si>
  <si>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</si>
  <si>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</si>
  <si>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</si>
  <si>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</si>
  <si>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</si>
  <si>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</si>
  <si>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</si>
  <si>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</si>
  <si>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</si>
  <si>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</si>
  <si>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</si>
  <si>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</si>
  <si>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</si>
  <si>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</si>
  <si>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</si>
  <si>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</si>
  <si>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</si>
  <si>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</si>
  <si>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</si>
  <si>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</si>
  <si>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</si>
  <si>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</si>
  <si>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</si>
  <si>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</si>
  <si>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</si>
  <si>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</si>
  <si>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</si>
  <si>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</si>
  <si>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</si>
  <si>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</si>
  <si>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</si>
  <si>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</si>
  <si>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</si>
  <si>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</si>
  <si>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</si>
  <si>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</si>
  <si>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</si>
  <si>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</si>
  <si>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</si>
  <si>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</si>
  <si>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</si>
  <si>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</si>
  <si>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</si>
  <si>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</si>
  <si>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</si>
  <si>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</si>
  <si>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</si>
  <si>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</si>
  <si>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</si>
  <si>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</si>
  <si>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</si>
  <si>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</si>
  <si>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</si>
  <si>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</si>
  <si>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</si>
  <si>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</si>
  <si>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</si>
  <si>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</si>
  <si>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</si>
  <si>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</si>
  <si>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</si>
  <si>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</si>
  <si>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</si>
  <si>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</si>
  <si>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</si>
  <si>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</si>
  <si>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</si>
  <si>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</si>
  <si>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</si>
  <si>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</si>
  <si>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</si>
  <si>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</si>
  <si>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</si>
  <si>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</si>
  <si>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</si>
  <si>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</si>
  <si>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</si>
  <si>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</si>
  <si>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</si>
  <si>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</si>
  <si>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</si>
  <si>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</si>
  <si>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</si>
  <si>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</si>
  <si>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</si>
  <si>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</si>
  <si>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</si>
  <si>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</si>
  <si>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</si>
  <si>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</si>
  <si>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</si>
  <si>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</si>
  <si>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</si>
  <si>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</si>
  <si>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</si>
  <si>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</si>
  <si>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</si>
  <si>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</si>
  <si>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</si>
  <si>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</si>
  <si>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</si>
  <si>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</si>
  <si>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</si>
  <si>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</si>
  <si>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</si>
  <si>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</si>
  <si>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</si>
  <si>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</si>
  <si>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</si>
  <si>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</si>
  <si>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</si>
  <si>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</si>
  <si>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</si>
  <si>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</si>
  <si>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</si>
  <si>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</si>
  <si>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</si>
  <si>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</si>
  <si>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</si>
  <si>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</si>
  <si>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</si>
  <si>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</si>
  <si>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</si>
  <si>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</si>
  <si>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</si>
  <si>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</si>
  <si>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</si>
  <si>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</si>
  <si>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</si>
  <si>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</si>
  <si>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</si>
  <si>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</si>
  <si>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</si>
  <si>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</si>
  <si>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</si>
  <si>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</si>
  <si>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</si>
  <si>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</si>
  <si>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</si>
  <si>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</si>
  <si>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</si>
  <si>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</si>
  <si>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</si>
  <si>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</si>
  <si>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</si>
  <si>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</si>
  <si>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</si>
  <si>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</si>
  <si>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</si>
  <si>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</si>
  <si>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</si>
  <si>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</si>
  <si>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</si>
  <si>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</si>
  <si>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</si>
  <si>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</si>
  <si>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</si>
  <si>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</si>
  <si>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</si>
  <si>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</si>
  <si>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</si>
  <si>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</si>
  <si>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</si>
  <si>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</si>
  <si>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</si>
  <si>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</si>
  <si>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</si>
  <si>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</si>
  <si>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</si>
  <si>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</si>
  <si>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</si>
  <si>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</si>
  <si>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</si>
  <si>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</si>
  <si>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</si>
  <si>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</si>
  <si>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</si>
  <si>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</si>
  <si>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</si>
  <si>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</si>
  <si>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</si>
  <si>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</si>
  <si>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</si>
  <si>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</si>
  <si>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</si>
  <si>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</si>
  <si>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</si>
  <si>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</si>
  <si>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</si>
  <si>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</si>
  <si>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</si>
  <si>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</si>
  <si>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</si>
  <si>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</si>
  <si>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</si>
  <si>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</si>
  <si>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</si>
  <si>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</si>
  <si>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</si>
  <si>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</si>
  <si>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</si>
  <si>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</si>
  <si>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</si>
  <si>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</si>
  <si>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</si>
  <si>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</si>
  <si>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</si>
  <si>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</si>
  <si>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</si>
  <si>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</si>
  <si>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</si>
  <si>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</si>
  <si>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</si>
  <si>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</si>
  <si>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</si>
  <si>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</si>
  <si>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</si>
  <si>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</si>
  <si>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</si>
  <si>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</si>
  <si>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</si>
  <si>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</si>
  <si>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</si>
  <si>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</si>
  <si>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</si>
  <si>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</si>
  <si>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</si>
  <si>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</si>
  <si>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</si>
  <si>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</si>
  <si>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</si>
  <si>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</si>
  <si>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</si>
  <si>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</si>
  <si>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</si>
  <si>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</si>
  <si>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</si>
  <si>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</si>
  <si>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</si>
  <si>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</si>
  <si>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</si>
  <si>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</si>
  <si>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</si>
  <si>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</si>
  <si>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</si>
  <si>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</si>
  <si>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</si>
  <si>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</si>
  <si>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</si>
  <si>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</si>
  <si>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</si>
  <si>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</si>
  <si>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</si>
  <si>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</si>
  <si>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</si>
  <si>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</si>
  <si>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</si>
  <si>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</si>
  <si>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</si>
  <si>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</si>
  <si>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</si>
  <si>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</si>
  <si>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</si>
  <si>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</si>
  <si>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</si>
  <si>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</si>
  <si>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</si>
  <si>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</si>
  <si>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</si>
  <si>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</si>
  <si>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</si>
  <si>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</si>
  <si>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</si>
  <si>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</si>
  <si>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</si>
  <si>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</si>
  <si>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</si>
  <si>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</si>
  <si>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</si>
  <si>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</si>
  <si>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</si>
  <si>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</si>
  <si>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</si>
  <si>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</si>
  <si>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</si>
  <si>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</si>
  <si>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</si>
  <si>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</si>
  <si>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</si>
  <si>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</si>
  <si>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</si>
  <si>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</si>
  <si>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</si>
  <si>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</si>
  <si>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</si>
  <si>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</si>
  <si>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</si>
  <si>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</si>
  <si>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</si>
  <si>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</si>
  <si>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</si>
  <si>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</si>
  <si>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</si>
  <si>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</si>
  <si>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</si>
  <si>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</si>
  <si>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</si>
  <si>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</si>
  <si>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</si>
  <si>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</si>
  <si>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</si>
  <si>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</si>
  <si>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</si>
  <si>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</si>
  <si>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</si>
  <si>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</si>
  <si>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</si>
  <si>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</si>
  <si>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</si>
  <si>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</si>
  <si>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</si>
  <si>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</si>
  <si>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</si>
  <si>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</si>
  <si>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</si>
  <si>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</si>
  <si>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</si>
  <si>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</si>
  <si>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</si>
  <si>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</si>
  <si>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</si>
  <si>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</si>
  <si>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</si>
  <si>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</si>
  <si>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</si>
  <si>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</si>
  <si>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</si>
  <si>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</si>
  <si>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</si>
  <si>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</si>
  <si>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</si>
  <si>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</si>
  <si>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</si>
  <si>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</si>
  <si>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</si>
  <si>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</si>
  <si>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</si>
  <si>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</si>
  <si>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</si>
  <si>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</si>
  <si>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</si>
  <si>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</si>
  <si>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</si>
  <si>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</si>
  <si>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</si>
  <si>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</si>
  <si>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</si>
  <si>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</si>
  <si>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</si>
  <si>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</si>
  <si>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</si>
  <si>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</si>
  <si>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</si>
  <si>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</si>
  <si>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</si>
  <si>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</si>
  <si>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</si>
  <si>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</si>
  <si>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</si>
  <si>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</si>
  <si>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</si>
  <si>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</si>
  <si>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</si>
  <si>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</si>
  <si>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</si>
  <si>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</si>
  <si>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</si>
  <si>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</si>
  <si>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</si>
  <si>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</si>
  <si>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</si>
  <si>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</si>
  <si>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</si>
  <si>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</si>
  <si>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</si>
  <si>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</si>
  <si>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</si>
  <si>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</si>
  <si>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</si>
  <si>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</si>
  <si>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</si>
  <si>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</si>
  <si>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</si>
  <si>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</si>
  <si>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</si>
  <si>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</si>
  <si>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</si>
  <si>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</si>
  <si>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</si>
  <si>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</si>
  <si>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</si>
  <si>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</si>
  <si>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</si>
  <si>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</si>
  <si>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</si>
  <si>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</si>
  <si>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</si>
  <si>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</si>
  <si>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</si>
  <si>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</si>
  <si>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</si>
  <si>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</si>
  <si>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</si>
  <si>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</si>
  <si>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</si>
  <si>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</si>
  <si>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</si>
  <si>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</si>
  <si>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</si>
  <si>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</si>
  <si>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</si>
  <si>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</si>
  <si>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</si>
  <si>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</si>
  <si>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</si>
  <si>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</si>
  <si>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</si>
  <si>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</si>
  <si>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</si>
  <si>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</si>
  <si>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</si>
  <si>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</si>
  <si>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</si>
  <si>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</si>
  <si>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</si>
  <si>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</si>
  <si>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</si>
  <si>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</si>
  <si>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</si>
  <si>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</si>
  <si>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</si>
  <si>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</si>
  <si>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</si>
  <si>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</si>
  <si>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</si>
  <si>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</si>
  <si>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</si>
  <si>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</si>
  <si>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</si>
  <si>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</si>
  <si>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</si>
  <si>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</si>
  <si>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</si>
  <si>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</si>
  <si>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</si>
  <si>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</si>
  <si>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</si>
  <si>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</si>
  <si>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</si>
  <si>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</si>
  <si>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</si>
  <si>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</si>
  <si>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</si>
  <si>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</si>
  <si>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</si>
  <si>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</si>
  <si>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</si>
  <si>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</si>
  <si>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</si>
  <si>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</si>
  <si>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</si>
  <si>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</si>
  <si>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</si>
  <si>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</si>
  <si>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</si>
  <si>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</si>
  <si>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</si>
  <si>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</si>
  <si>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</si>
  <si>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</si>
  <si>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</si>
  <si>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</si>
  <si>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</si>
  <si>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</si>
  <si>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</si>
  <si>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</si>
  <si>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</si>
  <si>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</si>
  <si>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</si>
  <si>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</si>
  <si>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</si>
  <si>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</si>
  <si>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</si>
  <si>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</si>
  <si>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</si>
  <si>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</si>
  <si>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</si>
  <si>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</si>
  <si>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</si>
  <si>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</si>
  <si>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</si>
  <si>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</si>
  <si>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</si>
  <si>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</si>
  <si>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</si>
  <si>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</si>
  <si>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</si>
  <si>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</si>
  <si>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</si>
  <si>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</si>
  <si>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</si>
  <si>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</si>
  <si>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</si>
  <si>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</si>
  <si>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</si>
  <si>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</si>
  <si>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</si>
  <si>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</si>
  <si>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</si>
  <si>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</si>
  <si>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</si>
  <si>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</si>
  <si>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</si>
  <si>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</si>
  <si>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</si>
  <si>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</si>
  <si>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</si>
  <si>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</si>
  <si>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</si>
  <si>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</si>
  <si>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</si>
  <si>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</si>
  <si>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</si>
  <si>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</si>
  <si>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</si>
  <si>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</si>
  <si>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</si>
  <si>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</si>
  <si>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</si>
  <si>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</si>
  <si>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</si>
  <si>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</si>
  <si>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</si>
  <si>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</si>
  <si>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</si>
  <si>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</si>
  <si>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</si>
  <si>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</si>
  <si>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</si>
  <si>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</si>
  <si>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</si>
  <si>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</si>
  <si>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</si>
  <si>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</si>
  <si>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</si>
  <si>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</si>
  <si>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</si>
  <si>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</si>
  <si>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</si>
  <si>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</si>
  <si>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</si>
  <si>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</si>
  <si>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</si>
  <si>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</si>
  <si>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</si>
  <si>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</si>
  <si>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</si>
  <si>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</si>
  <si>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</si>
  <si>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</si>
  <si>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</si>
  <si>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</si>
  <si>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</si>
  <si>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</si>
  <si>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</si>
  <si>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</si>
  <si>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</si>
  <si>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</si>
  <si>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</si>
  <si>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</si>
  <si>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</si>
  <si>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</si>
  <si>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</si>
  <si>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</si>
  <si>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</si>
  <si>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</si>
  <si>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</si>
  <si>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</si>
  <si>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</si>
  <si>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</si>
  <si>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</si>
  <si>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</si>
  <si>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</si>
  <si>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</si>
  <si>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</si>
  <si>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</si>
  <si>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</si>
  <si>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</si>
  <si>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</si>
  <si>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</si>
  <si>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</si>
  <si>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</si>
  <si>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</si>
  <si>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</si>
  <si>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</si>
  <si>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</si>
  <si>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</si>
  <si>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</si>
  <si>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</si>
  <si>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</si>
  <si>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</si>
  <si>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</si>
  <si>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</si>
  <si>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</si>
  <si>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</si>
  <si>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</si>
  <si>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</si>
  <si>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</si>
  <si>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</si>
  <si>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</si>
  <si>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</si>
  <si>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</si>
  <si>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</si>
  <si>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</si>
  <si>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</si>
  <si>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</si>
  <si>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</si>
  <si>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</si>
  <si>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</si>
  <si>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</si>
  <si>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</si>
  <si>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</si>
  <si>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</si>
  <si>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</si>
  <si>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</si>
  <si>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</si>
  <si>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</si>
  <si>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</si>
  <si>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</si>
  <si>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</si>
  <si>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</si>
  <si>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</si>
  <si>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</si>
  <si>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</si>
  <si>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</si>
  <si>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</si>
  <si>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</si>
  <si>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</si>
  <si>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</si>
  <si>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</si>
  <si>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</si>
  <si>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</si>
  <si>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</si>
  <si>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</si>
  <si>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</si>
  <si>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</si>
  <si>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</si>
  <si>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</si>
  <si>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</si>
  <si>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</si>
  <si>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</si>
  <si>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</si>
  <si>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</si>
  <si>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</si>
  <si>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</si>
  <si>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</si>
  <si>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</si>
  <si>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</si>
  <si>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</si>
  <si>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</si>
  <si>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</si>
  <si>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</si>
  <si>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</si>
  <si>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</si>
  <si>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</si>
  <si>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</si>
  <si>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</si>
  <si>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</si>
  <si>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</si>
  <si>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</si>
  <si>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</si>
  <si>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</si>
  <si>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</si>
  <si>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</si>
  <si>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</si>
  <si>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</si>
  <si>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</si>
  <si>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</si>
  <si>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</si>
  <si>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</si>
  <si>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</si>
  <si>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</si>
  <si>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</si>
  <si>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</si>
  <si>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</si>
  <si>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</si>
  <si>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</si>
  <si>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</si>
  <si>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</si>
  <si>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</si>
  <si>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</si>
  <si>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</si>
  <si>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</si>
  <si>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</si>
  <si>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</si>
  <si>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</si>
  <si>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</si>
  <si>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</si>
  <si>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</si>
  <si>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</si>
  <si>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</si>
  <si>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</si>
  <si>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</si>
  <si>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</si>
  <si>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</si>
  <si>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</si>
  <si>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</si>
  <si>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</si>
  <si>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</si>
  <si>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</si>
  <si>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</si>
  <si>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</si>
  <si>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</si>
  <si>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</si>
  <si>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</si>
  <si>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</si>
  <si>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</si>
  <si>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</si>
  <si>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</si>
  <si>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</si>
  <si>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</si>
  <si>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</si>
  <si>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</si>
  <si>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</si>
  <si>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</si>
  <si>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</si>
  <si>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</si>
  <si>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</si>
  <si>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</si>
  <si>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</si>
  <si>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</si>
  <si>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</si>
  <si>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</si>
  <si>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</si>
  <si>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</si>
  <si>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</si>
  <si>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</si>
  <si>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</si>
  <si>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</si>
  <si>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</si>
  <si>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</si>
  <si>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</si>
  <si>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</si>
  <si>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</si>
  <si>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</si>
  <si>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</si>
  <si>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</si>
  <si>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</si>
  <si>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</si>
  <si>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</si>
  <si>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</si>
  <si>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</si>
  <si>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</si>
  <si>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</si>
  <si>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</si>
  <si>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</si>
  <si>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</si>
  <si>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</si>
  <si>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</si>
  <si>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</si>
  <si>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</si>
  <si>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</si>
  <si>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</si>
  <si>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</si>
  <si>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</si>
  <si>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</si>
  <si>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</si>
  <si>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</si>
  <si>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</si>
  <si>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</si>
  <si>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</si>
  <si>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</si>
  <si>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</si>
  <si>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</si>
  <si>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</si>
  <si>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</si>
  <si>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</si>
  <si>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</si>
  <si>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</si>
  <si>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</si>
  <si>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</si>
  <si>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</si>
  <si>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</si>
  <si>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</si>
  <si>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</si>
  <si>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</si>
  <si>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</si>
  <si>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</si>
  <si>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</si>
  <si>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</si>
  <si>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</si>
  <si>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</si>
  <si>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</si>
  <si>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</si>
  <si>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</si>
  <si>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</si>
  <si>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</si>
  <si>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</si>
  <si>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</si>
  <si>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</si>
  <si>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</si>
  <si>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</si>
  <si>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</si>
  <si>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</si>
  <si>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</si>
  <si>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</si>
  <si>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</si>
  <si>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</si>
  <si>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</si>
  <si>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</si>
  <si>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</si>
  <si>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</si>
  <si>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</si>
  <si>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</si>
  <si>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</si>
  <si>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</si>
  <si>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</si>
  <si>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</si>
  <si>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</si>
  <si>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</si>
  <si>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</si>
  <si>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</si>
  <si>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</si>
  <si>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</si>
  <si>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</si>
  <si>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</si>
  <si>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</si>
  <si>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</si>
  <si>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</si>
  <si>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</si>
  <si>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</si>
  <si>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</si>
  <si>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</si>
  <si>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</si>
  <si>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</si>
  <si>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</si>
  <si>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</si>
  <si>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</si>
  <si>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</si>
  <si>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</si>
  <si>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</si>
  <si>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</si>
  <si>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</si>
  <si>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</si>
  <si>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</si>
  <si>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</si>
  <si>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</si>
  <si>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</si>
  <si>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</si>
  <si>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</si>
  <si>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</si>
  <si>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</si>
  <si>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</si>
  <si>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</si>
  <si>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</si>
  <si>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</si>
  <si>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</si>
  <si>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</si>
  <si>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</si>
  <si>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</si>
  <si>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</si>
  <si>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</si>
  <si>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</si>
  <si>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</si>
  <si>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</si>
  <si>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</si>
  <si>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</si>
  <si>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</si>
  <si>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</si>
  <si>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</si>
  <si>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</si>
  <si>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</si>
  <si>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</si>
  <si>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</si>
  <si>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</si>
  <si>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</si>
  <si>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</si>
  <si>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</si>
  <si>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</si>
  <si>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</si>
  <si>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</si>
  <si>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</si>
  <si>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</si>
  <si>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</si>
  <si>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</si>
  <si>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</si>
  <si>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</si>
  <si>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</si>
  <si>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</si>
  <si>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</si>
  <si>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</si>
  <si>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</si>
  <si>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</si>
  <si>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</si>
  <si>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</si>
  <si>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</si>
  <si>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</si>
  <si>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</si>
  <si>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</si>
  <si>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</si>
  <si>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</si>
  <si>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</si>
  <si>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</si>
  <si>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</si>
  <si>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</si>
  <si>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</si>
  <si>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</si>
  <si>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</si>
  <si>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</si>
  <si>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</si>
  <si>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</si>
  <si>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</si>
  <si>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</si>
  <si>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</si>
  <si>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</si>
  <si>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</si>
  <si>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</si>
  <si>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</si>
  <si>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</si>
  <si>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</si>
  <si>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</si>
  <si>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</si>
  <si>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</si>
  <si>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</si>
  <si>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</si>
  <si>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</si>
  <si>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</si>
  <si>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</si>
  <si>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</si>
  <si>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</si>
  <si>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</si>
  <si>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</si>
  <si>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</si>
  <si>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</si>
  <si>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</si>
  <si>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</si>
  <si>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</si>
  <si>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</si>
  <si>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</si>
  <si>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</si>
  <si>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</si>
  <si>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</si>
  <si>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</si>
  <si>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</si>
  <si>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</si>
  <si>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</si>
  <si>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</si>
  <si>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</si>
  <si>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</si>
  <si>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</si>
  <si>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</si>
  <si>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</si>
  <si>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</si>
  <si>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</si>
  <si>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</si>
  <si>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</si>
  <si>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</si>
  <si>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</si>
  <si>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</si>
  <si>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</si>
  <si>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</si>
  <si>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</si>
  <si>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</si>
  <si>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</si>
  <si>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</si>
  <si>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</si>
  <si>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</si>
  <si>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</si>
  <si>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</si>
  <si>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</si>
  <si>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</si>
  <si>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</si>
  <si>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</si>
  <si>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</si>
  <si>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</si>
  <si>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</si>
  <si>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</si>
  <si>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</si>
  <si>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</si>
  <si>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</si>
  <si>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</si>
  <si>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</si>
  <si>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</si>
  <si>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</si>
  <si>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</si>
  <si>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</si>
  <si>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</si>
  <si>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</si>
  <si>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</si>
  <si>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</si>
  <si>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</si>
  <si>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</si>
  <si>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</si>
  <si>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</si>
  <si>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</si>
  <si>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</si>
  <si>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</si>
  <si>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</si>
  <si>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</si>
  <si>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</si>
  <si>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</si>
  <si>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haj0329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</si>
</sst>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327.9906969907388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45990.939122916665</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45990.939122916665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45990.939122916665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45990.939122916665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45990.939122916665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45990.939122916665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45990.939122916665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45990.939122916665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45990.939122916665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45990.939122916665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45990.939122916665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45990.939122916665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45990.939122916665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45990.939122916665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45990.939122916665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45990.939122916665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45990.939122916665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45990.939122916665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45990.939122916665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45990.939122916665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45990.939122916665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45990.939122916665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45990.939122916665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45990.939122916665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45990.939122916665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45990.939122916665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45990.939122916665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45990.939122916665</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165.93928495370346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6.5517039351834683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0.18405347222142154</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45990.939122916665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45990.939122916665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45990.939122916665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45990.939122916665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45990.939122916665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45990.939122916665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45990.939122916665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45990.939122916665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45990.939122916665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45990.939122916665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45990.939122916665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45990.939122916665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45990.939122916665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45990.939122916665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45990.939122916665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45990.939122916665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45990.939122916665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45990.939122916665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45990.939122916665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45990.939122916665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45990.939122916665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45990.939122916665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45990.939122916665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45990.939122916665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45990.939122916665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45990.939122916665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45990.939122916665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45990.939122916665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45990.939122916665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45990.939122916665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45990.939122916665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45990.939122916665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45990.939122916665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45990.939122916665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45990.939122916665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45990.939122916665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45990.939122916665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45990.939122916665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45990.939122916665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45990.939122916665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45990.939122916665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45990.939122916665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45990.939122916665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45990.939122916665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45990.939122916665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45990.939122916665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45990.939122916665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45990.939122916665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45990.939122916665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45990.939122916665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45990.939122916665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45990.939122916665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45990.939122916665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45990.939122916665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45990.939122916665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45990.939122916665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45990.939122916665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45990.939122916665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45990.939122916665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45990.939122916665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45990.939122916665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45990.939122916665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45990.939122916665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45990.939122916665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45990.939122916665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45990.939122916665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45990.939122916665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45990.939122916665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45990.939122916665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45990.939122916665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45990.939122916665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45990.939122916665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45990.939122916665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45990.939122916665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45990.939122916665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45990.939122916665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45990.939122916665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45990.939122916665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45990.939122916665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45990.939122916665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45990.939122916665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45990.939122916665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45990.939122916665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45990.939122916665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45990.939122916665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45990.939122916665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45990.939122916665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45990.939122916665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45990.939122916665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45990.939122916665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45990.939122916665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45990.939122916665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45990.939122916665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45990.939122916665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45990.939122916665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45990.939122916665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45990.939122916665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45990.939122916665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45990.939122916665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45990.939122916665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45990.939122916665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45990.939122916665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45990.939122916665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45990.939122916665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45990.939122916665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45990.939122916665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45990.939122916665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45990.939122916665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45990.939122916665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45990.939122916665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45990.939122916665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45990.939122916665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45990.939122916665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45990.939122916665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45990.939122916665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45990.939122916665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45990.939122916665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45990.939122916665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45990.939122916665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45990.939122916665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45990.939122916665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45990.939122916665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45990.939122916665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45990.939122916665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45990.939122916665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45990.939122916665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45990.939122916665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45990.939122916665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45990.939122916665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45990.939122916665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45990.939122916665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45990.939122916665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45990.939122916665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45990.939122916665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45990.939122916665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45990.939122916665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45990.939122916665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45990.939122916665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45990.939122916665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45990.939122916665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45990.939122916665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45990.939122916665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45990.939122916665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45990.939122916665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45990.939122916665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45990.939122916665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45990.939122916665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45990.939122916665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45990.939122916665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45990.939122916665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45990.939122916665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45990.939122916665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45990.939122916665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45990.939122916665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45990.939122916665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45990.939122916665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45990.939122916665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45990.939122916665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45990.939122916665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45990.939122916665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45990.939122916665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45990.939122916665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45990.939122916665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45990.939122916665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45990.939122916665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45990.939122916665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45990.939122916665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45990.939122916665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45990.939122916665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45990.939122916665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45990.939122916665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45990.939122916665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45990.939122916665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45990.939122916665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45990.939122916665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45990.939122916665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45990.939122916665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45990.939122916665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45990.939122916665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45990.939122916665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45990.939122916665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45990.939122916665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45990.939122916665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45990.939122916665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45990.939122916665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45990.939122916665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45990.939122916665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45990.939122916665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45990.939122916665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45990.939122916665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45990.939122916665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45990.939122916665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45990.939122916665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45990.939122916665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45990.939122916665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45990.939122916665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45990.939122916665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45990.939122916665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45990.939122916665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45990.939122916665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45990.939122916665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45990.939122916665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45990.939122916665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45990.939122916665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45990.939122916665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45990.939122916665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45990.939122916665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45990.939122916665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45990.939122916665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45990.939122916665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45990.939122916665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45990.939122916665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45990.939122916665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45990.939122916665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45990.939122916665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45990.939122916665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45990.939122916665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45990.939122916665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45990.939122916665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45990.939122916665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45990.939122916665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45990.939122916665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45990.939122916665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45990.939122916665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45990.939122916665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45990.939122916665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45990.939122916665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45990.939122916665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45990.939122916665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45990.939122916665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45990.939122916665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45990.939122916665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45990.939122916665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45990.939122916665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45990.939122916665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45990.939122916665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45990.939122916665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45990.939122916665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45990.939122916665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45990.939122916665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45990.939122916665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45990.939122916665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45990.939122916665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45990.939122916665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45990.939122916665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45990.939122916665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45990.939122916665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45990.939122916665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45990.939122916665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45990.939122916665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45990.939122916665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45990.939122916665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45990.939122916665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45990.939122916665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45990.939122916665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45990.939122916665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45990.939122916665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45990.939122916665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45990.939122916665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45990.939122916665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45990.939122916665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45990.939122916665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45990.939122916665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45990.939122916665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45990.939122916665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45990.939122916665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45990.939122916665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45990.939122916665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45990.939122916665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45990.939122916665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45990.939122916665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45990.939122916665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45990.939122916665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45990.939122916665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45990.939122916665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45990.939122916665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45990.939122916665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45990.939122916665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45990.939122916665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45990.939122916665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45990.939122916665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45990.939122916665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45990.939122916665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45990.939122916665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45990.939122916665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45990.939122916665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45990.939122916665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45990.939122916665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45990.939122916665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45990.939122916665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45990.939122916665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45990.939122916665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45990.939122916665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45990.939122916665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45990.939122916665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45990.939122916665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45990.939122916665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45990.939122916665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45990.939122916665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45990.939122916665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45990.939122916665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45990.939122916665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45990.939122916665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45990.939122916665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45990.939122916665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45990.939122916665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45990.939122916665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45990.939122916665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45990.939122916665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45990.939122916665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45990.939122916665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45990.939122916665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45990.939122916665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45990.939122916665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45990.939122916665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45990.939122916665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45990.939122916665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45990.939122916665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45990.939122916665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45990.939122916665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45990.939122916665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45990.939122916665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45990.939122916665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45990.939122916665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45990.939122916665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45990.939122916665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45990.939122916665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45990.939122916665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45990.939122916665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45990.939122916665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45990.939122916665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45990.939122916665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45990.939122916665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45990.939122916665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45990.939122916665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45990.939122916665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45990.939122916665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45990.939122916665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45990.939122916665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45990.939122916665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45990.939122916665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45990.939122916665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45990.939122916665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45990.939122916665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45990.939122916665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45990.939122916665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45990.939122916665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45990.939122916665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45990.939122916665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45990.939122916665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45990.939122916665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45990.939122916665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45990.939122916665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45990.939122916665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45990.939122916665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45990.939122916665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45990.939122916665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45990.939122916665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45990.939122916665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45990.939122916665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45990.939122916665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45990.939122916665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45990.939122916665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45990.939122916665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45990.939122916665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45990.939122916665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45990.939122916665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45990.939122916665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45990.939122916665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45990.939122916665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45990.939122916665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45990.939122916665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45990.939122916665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45990.939122916665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45990.939122916665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45990.939122916665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45990.939122916665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45990.939122916665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45990.939122916665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45990.939122916665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45990.939122916665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45990.939122916665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45990.939122916665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45990.939122916665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45990.939122916665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45990.939122916665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45990.939122916665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45990.939122916665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45990.939122916665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45990.939122916665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45990.939122916665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45990.939122916665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45990.939122916665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45990.939122916665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45990.939122916665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45990.939122916665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45990.939122916665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45990.939122916665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45990.939122916665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45990.939122916665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45990.939122916665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45990.939122916665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45990.939122916665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45990.939122916665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45990.939122916665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45990.939122916665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45990.939122916665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45990.939122916665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45990.939122916665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45990.939122916665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45990.939122916665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45990.939122916665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45990.939122916665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45990.939122916665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45990.939122916665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45990.939122916665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45990.939122916665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45990.939122916665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45990.939122916665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45990.939122916665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45990.939122916665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45990.939122916665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45990.939122916665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45990.939122916665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45990.939122916665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45990.939122916665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45990.939122916665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45990.939122916665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45990.939122916665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45990.939122916665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45990.939122916665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45990.939122916665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45990.939122916665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45990.939122916665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45990.939122916665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45990.939122916665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45990.939122916665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45990.939122916665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45990.939122916665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45990.939122916665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45990.939122916665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45990.939122916665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45990.939122916665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45990.939122916665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45990.939122916665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45990.939122916665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45990.939122916665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45990.939122916665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45990.939122916665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45990.939122916665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45990.939122916665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45990.939122916665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45990.939122916665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45990.939122916665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45990.939122916665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45990.939122916665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45990.939122916665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45990.939122916665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45990.939122916665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45990.939122916665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45990.939122916665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45990.939122916665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45990.939122916665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45990.939122916665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45990.939122916665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45990.939122916665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45990.939122916665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45990.939122916665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45990.939122916665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45990.939122916665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45990.939122916665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45990.939122916665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45990.939122916665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45990.939122916665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45990.939122916665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45990.939122916665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45990.939122916665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45990.939122916665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45990.939122916665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45990.939122916665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45990.939122916665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45990.939122916665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45990.939122916665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45990.939122916665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45990.939122916665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45990.939122916665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45990.939122916665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45990.939122916665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45990.939122916665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45990.939122916665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45990.939122916665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45990.939122916665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45990.939122916665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45990.939122916665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45990.939122916665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45990.939122916665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45990.939122916665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45990.939122916665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45990.939122916665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45990.939122916665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45990.939122916665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45990.939122916665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45990.939122916665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45990.939122916665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45990.939122916665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45990.939122916665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45990.939122916665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45990.939122916665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45990.939122916665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45990.939122916665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45990.939122916665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45990.939122916665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45990.939122916665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45990.939122916665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45990.939122916665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45990.939122916665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45990.939122916665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45990.939122916665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45990.939122916665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45990.939122916665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45990.939122916665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45990.939122916665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45990.939122916665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45990.939122916665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45990.939122916665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45990.939122916665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45990.939122916665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45990.939122916665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45990.939122916665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45990.939122916665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45990.939122916665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45990.939122916665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45990.939122916665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45990.939122916665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45990.939122916665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45990.939122916665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45990.939122916665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45990.939122916665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45990.939122916665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45990.939122916665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45990.939122916665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45990.939122916665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45990.939122916665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45990.939122916665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45990.939122916665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45990.939122916665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45990.939122916665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45990.939122916665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45990.939122916665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45990.939122916665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45990.939122916665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45990.939122916665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45990.939122916665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45990.939122916665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45990.939122916665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45990.939122916665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45990.939122916665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45990.939122916665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45990.939122916665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45990.939122916665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45990.939122916665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45990.939122916665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45990.939122916665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45990.939122916665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45990.939122916665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45990.939122916665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45990.939122916665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45990.939122916665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45990.939122916665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45990.939122916665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45990.939122916665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45990.939122916665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45990.939122916665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45990.939122916665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45990.939122916665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45990.939122916665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45990.939122916665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45990.939122916665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45990.939122916665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45990.939122916665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45990.939122916665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45990.939122916665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45990.939122916665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45990.939122916665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45990.939122916665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45990.939122916665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45990.939122916665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45990.939122916665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45990.939122916665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45990.939122916665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45990.939122916665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45990.939122916665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45990.939122916665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45990.939122916665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45990.939122916665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45990.939122916665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45990.939122916665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45990.939122916665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45990.939122916665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45990.939122916665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45990.939122916665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45990.939122916665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45990.939122916665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45990.939122916665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45990.939122916665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45990.939122916665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45990.939122916665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45990.939122916665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45990.939122916665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45990.939122916665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45990.939122916665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45990.939122916665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45990.939122916665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45990.939122916665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45990.939122916665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45990.939122916665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45990.939122916665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45990.939122916665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45990.939122916665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45990.939122916665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45990.939122916665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45990.939122916665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45990.939122916665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45990.939122916665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45990.939122916665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45990.939122916665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45990.939122916665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45990.939122916665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45990.939122916665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45990.939122916665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45990.939122916665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45990.939122916665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45990.939122916665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45990.939122916665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45990.939122916665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45990.939122916665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45990.939122916665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45990.939122916665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45990.939122916665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45990.939122916665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45990.939122916665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45990.939122916665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45990.939122916665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45990.939122916665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45990.939122916665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45990.939122916665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45990.939122916665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45990.939122916665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45990.939122916665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45990.939122916665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45990.939122916665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45990.939122916665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45990.939122916665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45990.939122916665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45990.939122916665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45990.939122916665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45990.939122916665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45990.939122916665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45990.939122916665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45990.939122916665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45990.939122916665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45990.939122916665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45990.939122916665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45990.939122916665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45990.939122916665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45990.939122916665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45990.939122916665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45990.939122916665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45990.939122916665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45990.939122916665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45990.939122916665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45990.939122916665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45990.939122916665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45990.939122916665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45990.939122916665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45990.939122916665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45990.939122916665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45990.939122916665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45990.939122916665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45990.939122916665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45990.939122916665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45990.939122916665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45990.939122916665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45990.939122916665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45990.939122916665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45990.939122916665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45990.939122916665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45990.939122916665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45990.939122916665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45990.939122916665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45990.939122916665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45990.939122916665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45990.939122916665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45990.939122916665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45990.939122916665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45990.939122916665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45990.939122916665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45990.939122916665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45990.939122916665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45990.939122916665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45990.939122916665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45990.939122916665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45990.939122916665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45990.939122916665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45990.939122916665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45990.939122916665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45990.939122916665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45990.939122916665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45990.939122916665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45990.939122916665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45990.939122916665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45990.939122916665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45990.939122916665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45990.939122916665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45990.939122916665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45990.939122916665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45990.939122916665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45990.939122916665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45990.939122916665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45990.939122916665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45990.939122916665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45990.939122916665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45990.939122916665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45990.939122916665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45990.939122916665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45990.939122916665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45990.939122916665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45990.939122916665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45990.939122916665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45990.939122916665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45990.939122916665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45990.939122916665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45990.939122916665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45990.939122916665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45990.939122916665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45990.939122916665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45990.939122916665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45990.939122916665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45990.939122916665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45990.939122916665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45990.939122916665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45990.939122916665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45990.939122916665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45990.939122916665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45990.939122916665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45990.939122916665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45990.939122916665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45990.939122916665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45990.939122916665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45990.939122916665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45990.939122916665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45990.939122916665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45990.939122916665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45990.939122916665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45990.939122916665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45990.939122916665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45990.939122916665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45990.939122916665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45990.939122916665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45990.939122916665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45990.939122916665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45990.939122916665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45990.939122916665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45990.939122916665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45990.939122916665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45990.939122916665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45990.939122916665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45990.939122916665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45990.939122916665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45990.939122916665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45990.939122916665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45990.939122916665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45990.939122916665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45990.939122916665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45990.939122916665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45990.939122916665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45990.939122916665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45990.939122916665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45990.939122916665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45990.939122916665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45990.939122916665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45990.939122916665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45990.939122916665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45990.939122916665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45990.939122916665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45990.939122916665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45990.939122916665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45990.939122916665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45990.939122916665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45990.939122916665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45990.939122916665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45990.939122916665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45990.939122916665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45990.939122916665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45990.939122916665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45990.939122916665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45990.939122916665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45990.939122916665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45990.939122916665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45990.939122916665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45990.939122916665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45990.939122916665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45990.939122916665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45990.939122916665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45990.939122916665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45990.939122916665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45990.939122916665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45990.939122916665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45990.939122916665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45990.939122916665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45990.939122916665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45990.939122916665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45990.939122916665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45990.939122916665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45990.939122916665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45990.939122916665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45990.939122916665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45990.939122916665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45990.939122916665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45990.939122916665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45990.939122916665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45990.939122916665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45990.939122916665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45990.939122916665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45990.939122916665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45990.939122916665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45990.939122916665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45990.939122916665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45990.939122916665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45990.939122916665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45990.939122916665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45990.939122916665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45990.939122916665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45990.939122916665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45990.939122916665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45990.939122916665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45990.939122916665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45990.939122916665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45990.939122916665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45990.939122916665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45990.939122916665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45990.939122916665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45990.939122916665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45990.939122916665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45990.939122916665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45990.939122916665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45990.939122916665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45990.939122916665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45990.939122916665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45990.939122916665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45990.939122916665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45990.939122916665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45990.939122916665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45990.939122916665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45990.939122916665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45990.939122916665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45990.939122916665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45990.939122916665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45990.939122916665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45990.939122916665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45990.939122916665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45990.939122916665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45990.939122916665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45990.939122916665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45990.939122916665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45990.939122916665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45990.939122916665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45990.939122916665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45990.939122916665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45990.939122916665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45990.939122916665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45990.939122916665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45990.939122916665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45990.939122916665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45990.939122916665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45990.939122916665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45990.939122916665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45990.939122916665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45990.939122916665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45990.939122916665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45990.939122916665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45990.939122916665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45990.939122916665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45990.939122916665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45990.939122916665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45990.939122916665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45990.939122916665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45990.939122916665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45990.939122916665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45990.939122916665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45990.939122916665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45990.939122916665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45990.939122916665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45990.939122916665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45990.939122916665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45990.939122916665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45990.939122916665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45990.939122916665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45990.939122916665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45990.939122916665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45990.939122916665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45990.939122916665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45990.939122916665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45990.939122916665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45990.939122916665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45990.939122916665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45990.939122916665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45990.939122916665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45990.939122916665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45990.939122916665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45990.939122916665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45990.939122916665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45990.939122916665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45990.939122916665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45990.939122916665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45990.939122916665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45990.939122916665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45990.939122916665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45990.939122916665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45990.939122916665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45990.939122916665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45990.939122916665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45990.939122916665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45990.939122916665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45990.939122916665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45990.939122916665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45990.939122916665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45990.939122916665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45990.939122916665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45990.939122916665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45990.939122916665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45990.939122916665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45990.939122916665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45990.939122916665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45990.939122916665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45990.939122916665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45990.939122916665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45990.939122916665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45990.939122916665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45990.939122916665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45990.939122916665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45990.939122916665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45990.939122916665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45990.939122916665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45990.939122916665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45990.939122916665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45990.939122916665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45990.939122916665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45990.939122916665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45990.939122916665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45990.939122916665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45990.939122916665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45990.939122916665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45990.939122916665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45990.939122916665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45990.939122916665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45990.939122916665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45990.939122916665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45990.939122916665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45990.939122916665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45990.939122916665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45990.939122916665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45990.939122916665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45990.939122916665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45990.939122916665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45990.939122916665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45990.939122916665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45990.939122916665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45990.939122916665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45990.939122916665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45990.939122916665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45990.939122916665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45990.939122916665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45990.939122916665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45990.939122916665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45990.939122916665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45990.939122916665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45990.939122916665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45990.939122916665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45990.939122916665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45990.939122916665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45990.939122916665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45990.939122916665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45990.939122916665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45990.939122916665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45990.939122916665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45990.939122916665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45990.939122916665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45990.939122916665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45990.939122916665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45990.939122916665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45990.939122916665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45990.939122916665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45990.939122916665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45990.939122916665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45990.939122916665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45990.939122916665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45990.939122916665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45990.939122916665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45990.939122916665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45990.939122916665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45990.939122916665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45990.939122916665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45990.939122916665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45990.939122916665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45990.939122916665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45990.939122916665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45990.939122916665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45990.939122916665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45990.939122916665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45990.939122916665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45990.939122916665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45990.939122916665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45990.939122916665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45990.939122916665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45990.939122916665</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287.45840532406874</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3" ca="1" si="0">IFERROR(NOW()-F3,"")</f>
        <v>45990.939122916665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45990.939122916665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45990.939122916665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45990.939122916665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45990.939122916665</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45990.939122916665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45990.939122916665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45990.939122916665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45990.939122916665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45990.939122916665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45990.939122916665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45990.939122916665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45990.939122916665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45990.939122916665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45990.939122916665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45990.939122916665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45990.939122916665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45990.939122916665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45990.939122916665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45990.939122916665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45990.939122916665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45990.939122916665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45990.939122916665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45990.939122916665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45990.939122916665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45990.939122916665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45990.939122916665</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45990.939122916665</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45990.939122916665</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45990.939122916665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45990.939122916665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45990.939122916665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45990.939122916665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45990.939122916665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45990.939122916665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45990.939122916665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45990.939122916665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45990.939122916665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45990.939122916665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45990.939122916665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45990.939122916665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45990.939122916665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45990.939122916665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45990.939122916665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45990.939122916665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45990.939122916665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45990.939122916665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45990.939122916665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45990.939122916665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45990.939122916665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45990.939122916665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45990.939122916665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45990.939122916665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45990.939122916665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45990.939122916665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45990.939122916665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45990.939122916665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45990.939122916665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45990.939122916665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45990.939122916665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45990.939122916665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45990.939122916665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45990.939122916665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45990.939122916665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45990.939122916665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45990.939122916665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45990.939122916665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45990.939122916665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45990.939122916665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45990.939122916665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45990.939122916665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45990.939122916665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45990.939122916665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45990.939122916665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45990.939122916665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45990.939122916665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45990.939122916665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45990.939122916665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45990.939122916665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45990.939122916665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45990.939122916665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45990.939122916665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45990.939122916665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45990.939122916665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45990.939122916665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45990.939122916665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45990.939122916665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45990.939122916665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45990.939122916665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45990.939122916665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45990.939122916665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45990.939122916665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45990.939122916665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45990.939122916665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45990.939122916665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45990.939122916665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45990.939122916665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45990.939122916665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45990.939122916665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45990.939122916665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45990.939122916665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45990.939122916665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45990.939122916665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45990.939122916665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45990.939122916665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45990.939122916665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45990.939122916665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45990.939122916665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45990.939122916665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45990.939122916665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45990.939122916665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45990.939122916665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45990.939122916665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45990.939122916665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45990.939122916665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45990.939122916665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45990.939122916665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45990.939122916665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45990.939122916665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45990.939122916665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45990.939122916665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45990.939122916665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45990.939122916665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45990.939122916665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45990.939122916665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45990.939122916665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45990.939122916665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45990.939122916665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45990.939122916665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45990.939122916665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45990.939122916665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45990.939122916665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45990.939122916665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45990.939122916665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45990.939122916665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45990.939122916665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45990.939122916665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45990.939122916665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45990.939122916665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45990.939122916665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45990.939122916665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45990.939122916665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45990.939122916665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45990.939122916665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45990.939122916665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45990.939122916665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45990.939122916665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45990.939122916665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45990.939122916665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45990.939122916665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45990.939122916665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45990.939122916665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45990.939122916665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45990.939122916665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45990.939122916665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45990.939122916665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45990.939122916665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45990.939122916665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45990.939122916665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45990.939122916665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45990.939122916665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45990.939122916665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45990.939122916665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45990.939122916665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45990.939122916665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45990.939122916665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45990.939122916665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45990.939122916665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45990.939122916665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45990.939122916665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45990.939122916665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45990.939122916665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45990.939122916665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45990.939122916665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45990.939122916665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45990.939122916665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45990.939122916665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45990.939122916665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45990.939122916665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45990.939122916665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45990.939122916665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45990.939122916665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45990.939122916665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45990.939122916665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45990.939122916665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45990.939122916665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45990.939122916665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45990.939122916665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45990.939122916665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45990.939122916665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45990.939122916665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45990.939122916665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45990.939122916665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45990.939122916665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45990.939122916665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45990.939122916665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45990.939122916665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45990.939122916665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45990.939122916665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45990.939122916665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45990.939122916665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45990.939122916665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45990.939122916665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45990.939122916665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45990.939122916665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45990.939122916665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45990.939122916665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45990.939122916665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45990.939122916665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45990.939122916665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45990.939122916665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45990.939122916665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45990.939122916665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45990.939122916665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45990.939122916665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45990.939122916665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45990.939122916665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45990.939122916665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45990.939122916665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45990.939122916665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45990.939122916665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45990.939122916665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45990.939122916665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45990.939122916665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45990.939122916665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45990.939122916665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45990.939122916665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45990.939122916665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45990.939122916665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45990.939122916665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45990.939122916665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45990.939122916665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45990.939122916665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45990.939122916665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45990.939122916665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45990.939122916665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45990.939122916665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45990.939122916665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45990.939122916665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45990.939122916665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45990.939122916665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45990.939122916665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45990.939122916665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45990.939122916665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45990.939122916665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45990.939122916665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45990.939122916665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45990.939122916665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45990.939122916665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45990.939122916665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45990.939122916665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45990.939122916665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45990.939122916665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45990.939122916665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45990.939122916665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45990.939122916665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45990.939122916665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45990.939122916665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45990.939122916665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45990.939122916665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45990.939122916665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45990.939122916665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45990.939122916665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45990.939122916665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45990.939122916665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45990.939122916665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45990.939122916665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45990.939122916665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45990.939122916665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45990.939122916665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45990.939122916665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45990.939122916665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45990.939122916665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45990.939122916665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45990.939122916665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45990.939122916665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45990.939122916665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45990.939122916665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45990.939122916665</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9" sqref="D1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99.107062731476617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64.750245601848292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42.278011805552524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9.5658243055513594</v>
      </c>
      <c r="H5" s="139">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106"/>
      <c r="E6" s="37"/>
      <c r="F6" s="38"/>
      <c r="G6" s="138">
        <f ca="1">IFERROR(NOW()-F6,"")</f>
        <v>45990.939122916665</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ca="1">IFERROR(NOW()-F7,"")</f>
        <v>45990.939122916665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45990.939122916665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45990.939122916665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45990.939122916665</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45990.939122916665</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45990.939122916665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45990.939122916665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45990.939122916665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45990.939122916665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45990.939122916665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45990.939122916665</v>
      </c>
      <c r="H17" s="38"/>
      <c r="I17" s="37" t="str">
        <f>IFERROR(VLOOKUP(D17,DB!A:F,6,0),"")</f>
        <v/>
      </c>
      <c r="J17" s="37" t="str">
        <f>IFERROR(VLOOKUP(D17,DB!A:G,7,0),"")</f>
        <v/>
      </c>
      <c r="K17" s="37"/>
      <c r="L17" s="37" t="str">
        <f>IFERROR(VLOOKUP(D17,DB!A:I,9,0),"")</f>
        <v/>
      </c>
    </row>
    <row r="18" spans="1:12">
      <c r="A18" s="37"/>
      <c r="B18" s="37" t="str">
        <f>IFERROR(VLOOKUP(D18,DB!A:K,11,0),"")</f>
        <v>R5</v>
      </c>
      <c r="C18" s="37"/>
      <c r="D18" s="37" t="s">
        <v>39206</v>
      </c>
      <c r="E18" s="37"/>
      <c r="F18" s="38"/>
      <c r="G18" s="138">
        <f ca="1">IFERROR(NOW()-F18,"")</f>
        <v>45990.939122916665</v>
      </c>
      <c r="H18" s="38"/>
      <c r="I18" s="37" t="str">
        <f>IFERROR(VLOOKUP(D18,DB!A:F,6,0),"")</f>
        <v>SCECO</v>
      </c>
      <c r="J18" s="37" t="str">
        <f>IFERROR(VLOOKUP(D18,DB!A:G,7,0),"")</f>
        <v>Good</v>
      </c>
      <c r="K18" s="37"/>
      <c r="L18" s="37" t="str">
        <f>IFERROR(VLOOKUP(D18,DB!A:I,9,0),"")</f>
        <v>Latis</v>
      </c>
    </row>
    <row r="19" spans="1:12">
      <c r="A19" s="37"/>
      <c r="B19" s="37" t="str">
        <f>IFERROR(VLOOKUP(D19,DB!A:K,11,0),"")</f>
        <v/>
      </c>
      <c r="C19" s="37"/>
      <c r="D19" s="37"/>
      <c r="E19" s="37"/>
      <c r="F19" s="38"/>
      <c r="G19" s="138">
        <f ca="1">IFERROR(NOW()-F19,"")</f>
        <v>45990.939122916665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45990.939122916665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45990.939122916665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45990.939122916665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45990.939122916665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45990.939122916665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45990.939122916665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45990.939122916665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45990.939122916665</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45990.939122916665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45990.939122916665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45990.939122916665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45990.939122916665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45990.939122916665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45990.939122916665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45990.939122916665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45990.939122916665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45990.939122916665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45990.939122916665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45990.939122916665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45990.939122916665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45990.939122916665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45990.939122916665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45990.939122916665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45990.939122916665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45990.939122916665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45990.939122916665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45990.939122916665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45990.939122916665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45990.939122916665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45990.939122916665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45990.939122916665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45990.939122916665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45990.939122916665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45990.939122916665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45990.939122916665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45990.939122916665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45990.939122916665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45990.939122916665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45990.939122916665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45990.939122916665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45990.939122916665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45990.939122916665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45990.939122916665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45990.939122916665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45990.939122916665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45990.939122916665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45990.939122916665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45990.939122916665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45990.939122916665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45990.939122916665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45990.939122916665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45990.939122916665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45990.939122916665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45990.939122916665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45990.939122916665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45990.939122916665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45990.939122916665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45990.939122916665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45990.939122916665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45990.939122916665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45990.939122916665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45990.939122916665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45990.939122916665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45990.939122916665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45990.939122916665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45990.939122916665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45990.939122916665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45990.939122916665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45990.939122916665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45990.939122916665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45990.939122916665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45990.939122916665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45990.939122916665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45990.939122916665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45990.939122916665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45990.939122916665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45990.939122916665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45990.939122916665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45990.939122916665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45990.939122916665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45990.939122916665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45990.939122916665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45990.939122916665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45990.939122916665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45990.939122916665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45990.939122916665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45990.939122916665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45990.939122916665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45990.939122916665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45990.939122916665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45990.939122916665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45990.939122916665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45990.939122916665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45990.939122916665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45990.939122916665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45990.939122916665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45990.939122916665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45990.939122916665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45990.939122916665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45990.939122916665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45990.939122916665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45990.939122916665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45990.939122916665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45990.939122916665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45990.939122916665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45990.939122916665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45990.939122916665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45990.939122916665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45990.939122916665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45990.939122916665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45990.939122916665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45990.939122916665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45990.939122916665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45990.939122916665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45990.939122916665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45990.939122916665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45990.939122916665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45990.939122916665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45990.939122916665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45990.939122916665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45990.939122916665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45990.939122916665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45990.939122916665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45990.939122916665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45990.939122916665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45990.939122916665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45990.939122916665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45990.939122916665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45990.939122916665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45990.939122916665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45990.939122916665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45990.939122916665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45990.939122916665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45990.939122916665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45990.939122916665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45990.939122916665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45990.939122916665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45990.939122916665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45990.939122916665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45990.939122916665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45990.939122916665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45990.939122916665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45990.939122916665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45990.939122916665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45990.939122916665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45990.939122916665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45990.939122916665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45990.939122916665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45990.939122916665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45990.939122916665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45990.939122916665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45990.939122916665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45990.939122916665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45990.939122916665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45990.939122916665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45990.939122916665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45990.939122916665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45990.939122916665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45990.939122916665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45990.939122916665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45990.939122916665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45990.939122916665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45990.939122916665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45990.939122916665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45990.939122916665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45990.939122916665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45990.939122916665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45990.939122916665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45990.939122916665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45990.939122916665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45990.939122916665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45990.939122916665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45990.939122916665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45990.939122916665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45990.939122916665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45990.939122916665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45990.939122916665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45990.939122916665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45990.939122916665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45990.939122916665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45990.939122916665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45990.939122916665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45990.939122916665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45990.939122916665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45990.939122916665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45990.939122916665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45990.939122916665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45990.939122916665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45990.939122916665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45990.939122916665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45990.939122916665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45990.939122916665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45990.939122916665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45990.939122916665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45990.939122916665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45990.939122916665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45990.939122916665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45990.939122916665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45990.939122916665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45990.939122916665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45990.939122916665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45990.939122916665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45990.939122916665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45990.939122916665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45990.939122916665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45990.939122916665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45990.939122916665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45990.939122916665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45990.939122916665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45990.939122916665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45990.939122916665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45990.939122916665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45990.939122916665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45990.939122916665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45990.939122916665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45990.939122916665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45990.939122916665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45990.939122916665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45990.939122916665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45990.939122916665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45990.939122916665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45990.939122916665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45990.939122916665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45990.939122916665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45990.939122916665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45990.939122916665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45990.939122916665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45990.939122916665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45990.939122916665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45990.939122916665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45990.939122916665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45990.939122916665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45990.939122916665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45990.939122916665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45990.939122916665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45990.939122916665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45990.939122916665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45990.939122916665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45990.939122916665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45990.939122916665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45990.939122916665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45990.939122916665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45990.939122916665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45990.939122916665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45990.939122916665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45990.939122916665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45990.939122916665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45990.939122916665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45990.939122916665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45990.939122916665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45990.939122916665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45990.939122916665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45990.939122916665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45990.939122916665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45990.939122916665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45990.939122916665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45990.939122916665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45990.939122916665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45990.939122916665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45990.939122916665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45990.939122916665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45990.939122916665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45990.939122916665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45990.939122916665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45990.939122916665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45990.939122916665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45990.939122916665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45990.939122916665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45990.939122916665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45990.939122916665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45990.939122916665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45990.939122916665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45990.939122916665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45990.939122916665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45990.939122916665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45990.939122916665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45990.939122916665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45990.939122916665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45990.939122916665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45990.939122916665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45990.939122916665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45990.939122916665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45990.939122916665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45990.939122916665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45990.939122916665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45990.939122916665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45990.939122916665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45990.939122916665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45990.939122916665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45990.939122916665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45990.939122916665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45990.939122916665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45990.939122916665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45990.939122916665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45990.939122916665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45990.939122916665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45990.939122916665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45990.939122916665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45990.939122916665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45990.939122916665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45990.939122916665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45990.939122916665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45990.939122916665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45990.939122916665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45990.939122916665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45990.939122916665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45990.939122916665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45990.939122916665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45990.939122916665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45990.939122916665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45990.939122916665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45990.939122916665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45990.939122916665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45990.939122916665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45990.939122916665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45990.939122916665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45990.939122916665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45990.939122916665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45990.939122916665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45990.939122916665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45990.939122916665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45990.939122916665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45990.939122916665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45990.939122916665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45990.939122916665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45990.939122916665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45990.939122916665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45990.939122916665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45990.939122916665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45990.939122916665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45990.939122916665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45990.939122916665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45990.939122916665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45990.939122916665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45990.939122916665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45990.939122916665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45990.939122916665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45990.939122916665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45990.939122916665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45990.939122916665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45990.939122916665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45990.939122916665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45990.939122916665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45990.939122916665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45990.939122916665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45990.939122916665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45990.939122916665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45990.939122916665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45990.939122916665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45990.939122916665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45990.939122916665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45990.939122916665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45990.939122916665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45990.939122916665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45990.939122916665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45990.939122916665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45990.939122916665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45990.939122916665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45990.939122916665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45990.939122916665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45990.939122916665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45990.939122916665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45990.939122916665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45990.939122916665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45990.939122916665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45990.939122916665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45990.939122916665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45990.939122916665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45990.939122916665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45990.939122916665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45990.939122916665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45990.939122916665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45990.939122916665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45990.939122916665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45990.939122916665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45990.939122916665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45990.939122916665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45990.939122916665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45990.939122916665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45990.939122916665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45990.939122916665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45990.939122916665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45990.939122916665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45990.939122916665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45990.939122916665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45990.939122916665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45990.939122916665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45990.939122916665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45990.939122916665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45990.939122916665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45990.939122916665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45990.939122916665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45990.939122916665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45990.939122916665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45990.939122916665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45990.939122916665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45990.939122916665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45990.939122916665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45990.939122916665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45990.939122916665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45990.939122916665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45990.939122916665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45990.939122916665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45990.939122916665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45990.939122916665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45990.939122916665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45990.939122916665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45990.939122916665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45990.939122916665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45990.939122916665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45990.939122916665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45990.939122916665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45990.939122916665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45990.939122916665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45990.939122916665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45990.939122916665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45990.939122916665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45990.939122916665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45990.939122916665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45990.939122916665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45990.939122916665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45990.939122916665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45990.939122916665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45990.939122916665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45990.939122916665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45990.939122916665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45990.939122916665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45990.939122916665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45990.939122916665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45990.939122916665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45990.939122916665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45990.939122916665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45990.939122916665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45990.939122916665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45990.939122916665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45990.939122916665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45990.939122916665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45990.939122916665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45990.939122916665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45990.939122916665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45990.939122916665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45990.939122916665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45990.939122916665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45990.939122916665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45990.939122916665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45990.939122916665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45990.939122916665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45990.939122916665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45990.939122916665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45990.939122916665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45990.939122916665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45990.939122916665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45990.939122916665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45990.939122916665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45990.939122916665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45990.939122916665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45990.939122916665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45990.939122916665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45990.939122916665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45990.939122916665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45990.939122916665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45990.939122916665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45990.939122916665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45990.939122916665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45990.939122916665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45990.939122916665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45990.939122916665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45990.939122916665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45990.939122916665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45990.939122916665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45990.939122916665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45990.939122916665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45990.939122916665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45990.939122916665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45990.939122916665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45990.939122916665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45990.939122916665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45990.939122916665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45990.939122916665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45990.939122916665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45990.939122916665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45990.939122916665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45990.939122916665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45990.939122916665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45990.939122916665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45990.939122916665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45990.939122916665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45990.939122916665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45990.939122916665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45990.939122916665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45990.939122916665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45990.939122916665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45990.939122916665</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45990.939122916665</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2025-11-29T19:33:25Z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