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47" documentId="13_ncr:1_{F6CB121F-512D-4AA6-A0C1-0FB36C537598}" xr6:coauthVersionLast="47" xr6:coauthVersionMax="47" xr10:uidLastSave="{61914332-E94B-4ED0-89A1-346CC4EA4828}"/>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<sst xmlns="http://schemas.openxmlformats.org/spreadsheetml/2006/main" count="179025" uniqueCount="39105">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</sst>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293.93540671296068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13.440418287034845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45956.883832638887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45956.883832638887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45956.883832638887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45956.883832638887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45956.883832638887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45956.883832638887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45956.883832638887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45956.883832638887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45956.883832638887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45956.883832638887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45956.883832638887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45956.883832638887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45956.883832638887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45956.883832638887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45956.883832638887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45956.883832638887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45956.883832638887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45956.883832638887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45956.883832638887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45956.883832638887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45956.883832638887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45956.883832638887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45956.883832638887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45956.883832638887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45956.883832638887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45956.883832638887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45956.883832638887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45956.883832638887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45956.883832638887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45956.883832638887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45956.883832638887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45956.883832638887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45956.883832638887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45956.883832638887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45956.883832638887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45956.883832638887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45956.883832638887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45956.883832638887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45956.883832638887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45956.883832638887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45956.883832638887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45956.883832638887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45956.883832638887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45956.883832638887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45956.883832638887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45956.883832638887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45956.883832638887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45956.883832638887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45956.883832638887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45956.883832638887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45956.883832638887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45956.883832638887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45956.883832638887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131.88399467592535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45956.883832638887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45956.883832638887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45956.883832638887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45956.883832638887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45956.883832638887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45956.883832638887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45956.883832638887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45956.883832638887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45956.883832638887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45956.883832638887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45956.883832638887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45956.883832638887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45956.883832638887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45956.883832638887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45956.883832638887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45956.883832638887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45956.883832638887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45956.883832638887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45956.883832638887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45956.883832638887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45956.883832638887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45956.883832638887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45956.883832638887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45956.883832638887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45956.883832638887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45956.883832638887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45956.883832638887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45956.883832638887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45956.883832638887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45956.883832638887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45956.883832638887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45956.883832638887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45956.883832638887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45956.883832638887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45956.883832638887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45956.883832638887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45956.883832638887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45956.883832638887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45956.883832638887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45956.883832638887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45956.883832638887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45956.883832638887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45956.883832638887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45956.883832638887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45956.883832638887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45956.883832638887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45956.883832638887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45956.883832638887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45956.883832638887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45956.883832638887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45956.883832638887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45956.883832638887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45956.883832638887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45956.883832638887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45956.883832638887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45956.883832638887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45956.883832638887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45956.883832638887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45956.883832638887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45956.883832638887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45956.883832638887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45956.883832638887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45956.883832638887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45956.883832638887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45956.883832638887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45956.883832638887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45956.883832638887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45956.883832638887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45956.883832638887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45956.883832638887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45956.883832638887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45956.883832638887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45956.883832638887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45956.883832638887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45956.883832638887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45956.883832638887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45956.883832638887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45956.883832638887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45956.883832638887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45956.883832638887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45956.883832638887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45956.883832638887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45956.883832638887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45956.883832638887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45956.883832638887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45956.883832638887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45956.883832638887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45956.883832638887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45956.883832638887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45956.883832638887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45956.883832638887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45956.883832638887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45956.883832638887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45956.883832638887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45956.883832638887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45956.883832638887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45956.883832638887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45956.883832638887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45956.883832638887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45956.883832638887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45956.883832638887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45956.883832638887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45956.883832638887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45956.883832638887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45956.883832638887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45956.883832638887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45956.883832638887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45956.883832638887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45956.883832638887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45956.883832638887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45956.883832638887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45956.883832638887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45956.883832638887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45956.883832638887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45956.883832638887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45956.883832638887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45956.883832638887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45956.883832638887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45956.883832638887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45956.883832638887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45956.883832638887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45956.883832638887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45956.883832638887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45956.883832638887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45956.883832638887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45956.883832638887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45956.883832638887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45956.883832638887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45956.883832638887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45956.883832638887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45956.883832638887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45956.883832638887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45956.883832638887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45956.883832638887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45956.883832638887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45956.883832638887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45956.883832638887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45956.883832638887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45956.883832638887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45956.883832638887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45956.883832638887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45956.883832638887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45956.883832638887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45956.883832638887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45956.883832638887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45956.883832638887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45956.883832638887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45956.883832638887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45956.883832638887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45956.883832638887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45956.883832638887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45956.883832638887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45956.883832638887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45956.883832638887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45956.883832638887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45956.883832638887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45956.883832638887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45956.883832638887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45956.883832638887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45956.883832638887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45956.883832638887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45956.883832638887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45956.883832638887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45956.883832638887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45956.883832638887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45956.883832638887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45956.883832638887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45956.883832638887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45956.883832638887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45956.883832638887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45956.883832638887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45956.883832638887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45956.883832638887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45956.883832638887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45956.883832638887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45956.883832638887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45956.883832638887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45956.883832638887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45956.883832638887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45956.883832638887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45956.883832638887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45956.883832638887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45956.883832638887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45956.883832638887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45956.883832638887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45956.883832638887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45956.883832638887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45956.883832638887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45956.883832638887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45956.883832638887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45956.883832638887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45956.883832638887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45956.883832638887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45956.883832638887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45956.883832638887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45956.883832638887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45956.883832638887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45956.883832638887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45956.883832638887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45956.883832638887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45956.883832638887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45956.883832638887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45956.883832638887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45956.883832638887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45956.883832638887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45956.883832638887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45956.883832638887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45956.883832638887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45956.883832638887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45956.883832638887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45956.883832638887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45956.883832638887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45956.883832638887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45956.883832638887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45956.883832638887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45956.883832638887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45956.883832638887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45956.883832638887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45956.883832638887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45956.883832638887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45956.883832638887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45956.883832638887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45956.883832638887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45956.883832638887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45956.883832638887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45956.883832638887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45956.883832638887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45956.883832638887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45956.883832638887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45956.883832638887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45956.883832638887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45956.883832638887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45956.883832638887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45956.883832638887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45956.883832638887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45956.883832638887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45956.883832638887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45956.883832638887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45956.883832638887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45956.883832638887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45956.883832638887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45956.883832638887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45956.883832638887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45956.883832638887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45956.883832638887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45956.883832638887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45956.883832638887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45956.883832638887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45956.883832638887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45956.883832638887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45956.883832638887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45956.883832638887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45956.883832638887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45956.883832638887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45956.883832638887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45956.883832638887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45956.883832638887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45956.883832638887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45956.883832638887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45956.883832638887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45956.883832638887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45956.883832638887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45956.883832638887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45956.883832638887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45956.883832638887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45956.883832638887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45956.883832638887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45956.883832638887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45956.883832638887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45956.883832638887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45956.883832638887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45956.883832638887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45956.883832638887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45956.883832638887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45956.883832638887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45956.883832638887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45956.883832638887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45956.883832638887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45956.883832638887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45956.883832638887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45956.883832638887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45956.883832638887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45956.883832638887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45956.883832638887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45956.883832638887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45956.883832638887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45956.883832638887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45956.883832638887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45956.883832638887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45956.883832638887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45956.883832638887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45956.883832638887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45956.883832638887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45956.883832638887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45956.883832638887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45956.883832638887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45956.883832638887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45956.883832638887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45956.883832638887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45956.883832638887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45956.883832638887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45956.883832638887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45956.883832638887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45956.883832638887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45956.883832638887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45956.883832638887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45956.883832638887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45956.883832638887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45956.883832638887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45956.883832638887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45956.883832638887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45956.883832638887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45956.883832638887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45956.883832638887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45956.883832638887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45956.883832638887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45956.883832638887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45956.883832638887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45956.883832638887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45956.883832638887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45956.883832638887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45956.883832638887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45956.883832638887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45956.883832638887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45956.883832638887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45956.883832638887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45956.883832638887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45956.883832638887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45956.883832638887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45956.883832638887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45956.883832638887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45956.883832638887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45956.883832638887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45956.883832638887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45956.883832638887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45956.883832638887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45956.883832638887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45956.883832638887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45956.883832638887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45956.883832638887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45956.883832638887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45956.883832638887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45956.883832638887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45956.883832638887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45956.883832638887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45956.883832638887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45956.883832638887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45956.883832638887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45956.883832638887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45956.883832638887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45956.883832638887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45956.883832638887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45956.883832638887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45956.883832638887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45956.883832638887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45956.883832638887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45956.883832638887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45956.883832638887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45956.883832638887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45956.883832638887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45956.883832638887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45956.883832638887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45956.883832638887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45956.883832638887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45956.883832638887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45956.883832638887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45956.883832638887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45956.883832638887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45956.883832638887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45956.883832638887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45956.883832638887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45956.883832638887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45956.883832638887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45956.883832638887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45956.883832638887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45956.883832638887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45956.883832638887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45956.883832638887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45956.883832638887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45956.883832638887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45956.883832638887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45956.883832638887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45956.883832638887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45956.883832638887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45956.883832638887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45956.883832638887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45956.883832638887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45956.883832638887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45956.883832638887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45956.883832638887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45956.883832638887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45956.883832638887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45956.883832638887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45956.883832638887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45956.883832638887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45956.883832638887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45956.883832638887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45956.883832638887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45956.883832638887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45956.883832638887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45956.883832638887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45956.883832638887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45956.883832638887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45956.883832638887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45956.883832638887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45956.883832638887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45956.883832638887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45956.883832638887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45956.883832638887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45956.883832638887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45956.883832638887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45956.883832638887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45956.883832638887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45956.883832638887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45956.883832638887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45956.883832638887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45956.883832638887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45956.883832638887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45956.883832638887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45956.883832638887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45956.883832638887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45956.883832638887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45956.883832638887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45956.883832638887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45956.883832638887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45956.883832638887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45956.883832638887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45956.883832638887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45956.883832638887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45956.883832638887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45956.883832638887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45956.883832638887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45956.883832638887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45956.883832638887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45956.883832638887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45956.883832638887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45956.883832638887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45956.883832638887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45956.883832638887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45956.883832638887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45956.883832638887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45956.883832638887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45956.883832638887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45956.883832638887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45956.883832638887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45956.883832638887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45956.883832638887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45956.883832638887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45956.883832638887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45956.883832638887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45956.883832638887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45956.883832638887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45956.883832638887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45956.883832638887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45956.883832638887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45956.883832638887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45956.883832638887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45956.883832638887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45956.883832638887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45956.883832638887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45956.883832638887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45956.883832638887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45956.883832638887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45956.883832638887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45956.883832638887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45956.883832638887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45956.883832638887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45956.883832638887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45956.883832638887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45956.883832638887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45956.883832638887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45956.883832638887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45956.883832638887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45956.883832638887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45956.883832638887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45956.883832638887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45956.883832638887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45956.883832638887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45956.883832638887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45956.883832638887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45956.883832638887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45956.883832638887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45956.883832638887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45956.883832638887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45956.883832638887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45956.883832638887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45956.883832638887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45956.883832638887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45956.883832638887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45956.883832638887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45956.883832638887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45956.883832638887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45956.883832638887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45956.883832638887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45956.883832638887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45956.883832638887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45956.883832638887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45956.883832638887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45956.883832638887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45956.883832638887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45956.883832638887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45956.883832638887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45956.883832638887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45956.883832638887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45956.883832638887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45956.883832638887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45956.883832638887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45956.883832638887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45956.883832638887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45956.883832638887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45956.883832638887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45956.883832638887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45956.883832638887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45956.883832638887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45956.883832638887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45956.883832638887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45956.883832638887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45956.883832638887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45956.883832638887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45956.883832638887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45956.883832638887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45956.883832638887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45956.883832638887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45956.883832638887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45956.883832638887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45956.883832638887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45956.883832638887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45956.883832638887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45956.883832638887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45956.883832638887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45956.883832638887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45956.883832638887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45956.883832638887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45956.883832638887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45956.883832638887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45956.883832638887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45956.883832638887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45956.883832638887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45956.883832638887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45956.883832638887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45956.883832638887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45956.883832638887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45956.883832638887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45956.883832638887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45956.883832638887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45956.883832638887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45956.883832638887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45956.883832638887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45956.883832638887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45956.883832638887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45956.883832638887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45956.883832638887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45956.883832638887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45956.883832638887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45956.883832638887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45956.883832638887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45956.883832638887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45956.883832638887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45956.883832638887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45956.883832638887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45956.883832638887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45956.883832638887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45956.883832638887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45956.883832638887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45956.883832638887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45956.883832638887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45956.883832638887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45956.883832638887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45956.883832638887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45956.883832638887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45956.883832638887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45956.883832638887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45956.883832638887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45956.883832638887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45956.883832638887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45956.883832638887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45956.883832638887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45956.883832638887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45956.883832638887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45956.883832638887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45956.883832638887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45956.883832638887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45956.883832638887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45956.883832638887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45956.883832638887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45956.883832638887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45956.883832638887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45956.883832638887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45956.883832638887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45956.883832638887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45956.883832638887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45956.883832638887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45956.883832638887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45956.883832638887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45956.883832638887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45956.883832638887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45956.883832638887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45956.883832638887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45956.883832638887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45956.883832638887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45956.883832638887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45956.883832638887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45956.883832638887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45956.883832638887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45956.883832638887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45956.883832638887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45956.883832638887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45956.883832638887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45956.883832638887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45956.883832638887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45956.883832638887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45956.883832638887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45956.883832638887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45956.883832638887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45956.883832638887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45956.883832638887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45956.883832638887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45956.883832638887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45956.883832638887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45956.883832638887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45956.883832638887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45956.883832638887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45956.883832638887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45956.883832638887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45956.883832638887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45956.883832638887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45956.883832638887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45956.883832638887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45956.883832638887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45956.883832638887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45956.883832638887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45956.883832638887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45956.883832638887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45956.883832638887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45956.883832638887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45956.883832638887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45956.883832638887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45956.883832638887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45956.883832638887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45956.883832638887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45956.883832638887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45956.883832638887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45956.883832638887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45956.883832638887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45956.883832638887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45956.883832638887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45956.883832638887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45956.883832638887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45956.883832638887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45956.883832638887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45956.883832638887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45956.883832638887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45956.883832638887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45956.883832638887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45956.883832638887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45956.883832638887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45956.883832638887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45956.883832638887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45956.883832638887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45956.883832638887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45956.883832638887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45956.883832638887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45956.883832638887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45956.883832638887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45956.883832638887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45956.883832638887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45956.883832638887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45956.883832638887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45956.883832638887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45956.883832638887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45956.883832638887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45956.883832638887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45956.883832638887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45956.883832638887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45956.883832638887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45956.883832638887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45956.883832638887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45956.883832638887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45956.883832638887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45956.883832638887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45956.883832638887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45956.883832638887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45956.883832638887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45956.883832638887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45956.883832638887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45956.883832638887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45956.883832638887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45956.883832638887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45956.883832638887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45956.883832638887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45956.883832638887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45956.883832638887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45956.883832638887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45956.883832638887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45956.883832638887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45956.883832638887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45956.883832638887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45956.883832638887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45956.883832638887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45956.883832638887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45956.883832638887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45956.883832638887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45956.883832638887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45956.883832638887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45956.883832638887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45956.883832638887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45956.883832638887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45956.883832638887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45956.883832638887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45956.883832638887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45956.883832638887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45956.883832638887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45956.883832638887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45956.883832638887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45956.883832638887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45956.883832638887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45956.883832638887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45956.883832638887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45956.883832638887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45956.883832638887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45956.883832638887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45956.883832638887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45956.883832638887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45956.883832638887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45956.883832638887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45956.883832638887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45956.883832638887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45956.883832638887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45956.883832638887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45956.883832638887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45956.883832638887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45956.883832638887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45956.883832638887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45956.883832638887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45956.883832638887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45956.883832638887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45956.883832638887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45956.883832638887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45956.883832638887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45956.883832638887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45956.883832638887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45956.883832638887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45956.883832638887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45956.883832638887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45956.883832638887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45956.883832638887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45956.883832638887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45956.883832638887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45956.883832638887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45956.883832638887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45956.883832638887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45956.883832638887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45956.883832638887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45956.883832638887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45956.883832638887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45956.883832638887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45956.883832638887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45956.883832638887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45956.883832638887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45956.883832638887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45956.883832638887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45956.883832638887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45956.883832638887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45956.883832638887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45956.883832638887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45956.883832638887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45956.883832638887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45956.883832638887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45956.883832638887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45956.883832638887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45956.883832638887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45956.883832638887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45956.883832638887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45956.883832638887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45956.883832638887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45956.883832638887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45956.883832638887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45956.883832638887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45956.883832638887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45956.883832638887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45956.883832638887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45956.883832638887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45956.883832638887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45956.883832638887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45956.883832638887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45956.883832638887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45956.883832638887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45956.883832638887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45956.883832638887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45956.883832638887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45956.883832638887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45956.883832638887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45956.883832638887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45956.883832638887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45956.883832638887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45956.883832638887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45956.883832638887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45956.883832638887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45956.883832638887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45956.883832638887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45956.883832638887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45956.883832638887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45956.883832638887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45956.883832638887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45956.883832638887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45956.883832638887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45956.883832638887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45956.883832638887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45956.883832638887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45956.883832638887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45956.883832638887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45956.883832638887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45956.883832638887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45956.883832638887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45956.883832638887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45956.883832638887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45956.883832638887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45956.883832638887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45956.883832638887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45956.883832638887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45956.883832638887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45956.883832638887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45956.883832638887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45956.883832638887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45956.883832638887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45956.883832638887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45956.883832638887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45956.883832638887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45956.883832638887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45956.883832638887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45956.883832638887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45956.883832638887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45956.883832638887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45956.883832638887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45956.883832638887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45956.883832638887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45956.883832638887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45956.883832638887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45956.883832638887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45956.883832638887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45956.883832638887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45956.883832638887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45956.883832638887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45956.883832638887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45956.883832638887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45956.883832638887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45956.883832638887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45956.883832638887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45956.883832638887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45956.883832638887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45956.883832638887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45956.883832638887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45956.883832638887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45956.883832638887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45956.883832638887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45956.883832638887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45956.883832638887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45956.883832638887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45956.883832638887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45956.883832638887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45956.883832638887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45956.883832638887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45956.883832638887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45956.883832638887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45956.883832638887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45956.883832638887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45956.883832638887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45956.883832638887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45956.883832638887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45956.883832638887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45956.883832638887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45956.883832638887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45956.883832638887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45956.883832638887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45956.883832638887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45956.883832638887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45956.883832638887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45956.883832638887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45956.883832638887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45956.883832638887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45956.883832638887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45956.883832638887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45956.883832638887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45956.883832638887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45956.883832638887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45956.883832638887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45956.883832638887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45956.883832638887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45956.883832638887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45956.883832638887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45956.883832638887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45956.883832638887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45956.883832638887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45956.883832638887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45956.883832638887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45956.883832638887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45956.883832638887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45956.883832638887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45956.883832638887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45956.883832638887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45956.883832638887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45956.883832638887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45956.883832638887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45956.883832638887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45956.883832638887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45956.883832638887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45956.883832638887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45956.883832638887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45956.883832638887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45956.883832638887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45956.883832638887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45956.883832638887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45956.883832638887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45956.883832638887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45956.883832638887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45956.883832638887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45956.883832638887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45956.883832638887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45956.883832638887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45956.883832638887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45956.883832638887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45956.883832638887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45956.883832638887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45956.883832638887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45956.883832638887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45956.883832638887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45956.883832638887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45956.883832638887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45956.883832638887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45956.883832638887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45956.883832638887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45956.883832638887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45956.883832638887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45956.883832638887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45956.883832638887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45956.883832638887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45956.883832638887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45956.883832638887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45956.883832638887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45956.883832638887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45956.883832638887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45956.883832638887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45956.883832638887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45956.883832638887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45956.883832638887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45956.883832638887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45956.883832638887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45956.883832638887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45956.883832638887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45956.883832638887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45956.883832638887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45956.883832638887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45956.883832638887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45956.883832638887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45956.883832638887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45956.883832638887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45956.883832638887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45956.883832638887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45956.883832638887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45956.883832638887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45956.883832638887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45956.883832638887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45956.883832638887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45956.883832638887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45956.883832638887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45956.883832638887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45956.883832638887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45956.883832638887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45956.883832638887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45956.883832638887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45956.883832638887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45956.883832638887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45956.883832638887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45956.883832638887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45956.883832638887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45956.883832638887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45956.883832638887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45956.883832638887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45956.883832638887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45956.883832638887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45956.883832638887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45956.883832638887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45956.883832638887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45956.883832638887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45956.883832638887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45956.883832638887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45956.883832638887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45956.883832638887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45956.883832638887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45956.883832638887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45956.883832638887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45956.883832638887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45956.883832638887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45956.883832638887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45956.883832638887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45956.883832638887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45956.883832638887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45956.883832638887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45956.883832638887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45956.883832638887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45956.883832638887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45956.883832638887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45956.883832638887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45956.883832638887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45956.883832638887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45956.883832638887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45956.883832638887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45956.883832638887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45956.883832638887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45956.883832638887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45956.883832638887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45956.883832638887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45956.883832638887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45956.883832638887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45956.883832638887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45956.883832638887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45956.883832638887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45956.883832638887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45956.883832638887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45956.883832638887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45956.883832638887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45956.883832638887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45956.883832638887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45956.883832638887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45956.883832638887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45956.883832638887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45956.883832638887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45956.883832638887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45956.883832638887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45956.883832638887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45956.883832638887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45956.883832638887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45956.883832638887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45956.883832638887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45956.883832638887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45956.883832638887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45956.883832638887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45956.883832638887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45956.883832638887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45956.883832638887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45956.883832638887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45956.883832638887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45956.883832638887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45956.883832638887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45956.883832638887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45956.883832638887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45956.883832638887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45956.883832638887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45956.883832638887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45956.883832638887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45956.883832638887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45956.883832638887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45956.883832638887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45956.883832638887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45956.883832638887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45956.883832638887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45956.883832638887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45956.883832638887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45956.883832638887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45956.883832638887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45956.883832638887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45956.883832638887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45956.883832638887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45956.883832638887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45956.883832638887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45956.883832638887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45956.883832638887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45956.883832638887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45956.883832638887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45956.883832638887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45956.883832638887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45956.883832638887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45956.883832638887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45956.883832638887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45956.883832638887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45956.883832638887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45956.883832638887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45956.883832638887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45956.883832638887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45956.883832638887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45956.883832638887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45956.883832638887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45956.883832638887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45956.883832638887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45956.883832638887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45956.883832638887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45956.883832638887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45956.883832638887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45956.883832638887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45956.883832638887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45956.883832638887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45956.883832638887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45956.883832638887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45956.883832638887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45956.883832638887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45956.883832638887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45956.883832638887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45956.883832638887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45956.883832638887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45956.883832638887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45956.883832638887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45956.883832638887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45956.883832638887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45956.883832638887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45956.883832638887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45956.883832638887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45956.883832638887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45956.883832638887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45956.883832638887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45956.883832638887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45956.883832638887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45956.883832638887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45956.883832638887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45956.883832638887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45956.883832638887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45956.883832638887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45956.883832638887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45956.883832638887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45956.883832638887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45956.883832638887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45956.883832638887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45956.883832638887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45956.883832638887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45956.883832638887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45956.883832638887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45956.883832638887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45956.883832638887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45956.883832638887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45956.883832638887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45956.883832638887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45956.883832638887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45956.883832638887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45956.883832638887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45956.883832638887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45956.883832638887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45956.883832638887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45956.883832638887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45956.883832638887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45956.883832638887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45956.883832638887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45956.883832638887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45956.883832638887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45956.883832638887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45956.883832638887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45956.883832638887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45956.883832638887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45956.883832638887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45956.883832638887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45956.883832638887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45956.883832638887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45956.883832638887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45956.883832638887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45956.883832638887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45956.883832638887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45956.883832638887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45956.883832638887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45956.883832638887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45956.883832638887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45956.883832638887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45956.883832638887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45956.883832638887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45956.883832638887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45956.883832638887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45956.883832638887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45956.883832638887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45956.883832638887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45956.883832638887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45956.883832638887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45956.883832638887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45956.883832638887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45956.883832638887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45956.883832638887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45956.883832638887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45956.883832638887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45956.883832638887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45956.883832638887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45956.883832638887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45956.883832638887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45956.883832638887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45956.883832638887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45956.883832638887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45956.883832638887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45956.883832638887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45956.883832638887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45956.883832638887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45956.883832638887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45956.883832638887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45956.883832638887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45956.883832638887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45956.883832638887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45956.883832638887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45956.883832638887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45956.883832638887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45956.883832638887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45956.883832638887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45956.883832638887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45956.883832638887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45956.883832638887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45956.883832638887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45956.883832638887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45956.883832638887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45956.883832638887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45956.883832638887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45956.883832638887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45956.883832638887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45956.883832638887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45956.883832638887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45956.883832638887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45956.883832638887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45956.883832638887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45956.883832638887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45956.883832638887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45956.883832638887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45956.883832638887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45956.883832638887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45956.883832638887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45956.883832638887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45956.883832638887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45956.883832638887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45956.883832638887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45956.883832638887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45956.883832638887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45956.883832638887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45956.883832638887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45956.883832638887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45956.883832638887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45956.883832638887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45956.883832638887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45956.883832638887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45956.883832638887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45956.883832638887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45956.883832638887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45956.883832638887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45956.883832638887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45956.883832638887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45956.883832638887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45956.883832638887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45956.883832638887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45956.883832638887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45956.883832638887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45956.883832638887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45956.883832638887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45956.883832638887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45956.883832638887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45956.883832638887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45956.883832638887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45956.883832638887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45956.883832638887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45956.883832638887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45956.883832638887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45956.883832638887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45956.883832638887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45956.883832638887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45956.883832638887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45956.883832638887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45956.883832638887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45956.883832638887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45956.883832638887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45956.883832638887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45956.883832638887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45956.883832638887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45956.883832638887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45956.883832638887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45956.883832638887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45956.883832638887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45956.883832638887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45956.883832638887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45956.883832638887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45956.883832638887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45956.883832638887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45956.883832638887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45956.883832638887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45956.883832638887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45956.883832638887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45956.883832638887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45956.883832638887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45956.883832638887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45956.883832638887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45956.883832638887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45956.883832638887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45956.883832638887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45956.883832638887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45956.883832638887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45956.883832638887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45956.883832638887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45956.883832638887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45956.883832638887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45956.883832638887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45956.883832638887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45956.883832638887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45956.883832638887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45956.883832638887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45956.883832638887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45956.883832638887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45956.883832638887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45956.883832638887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45956.883832638887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45956.883832638887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45956.883832638887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45956.883832638887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45956.883832638887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45956.883832638887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45956.883832638887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45956.883832638887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45956.883832638887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45956.883832638887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45956.883832638887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45956.883832638887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45956.883832638887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45956.883832638887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45956.883832638887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45956.883832638887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45956.883832638887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45956.883832638887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45956.883832638887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45956.883832638887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45956.883832638887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45956.883832638887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45956.883832638887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45956.883832638887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45956.883832638887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253.40311504629062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3.2491104166620062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2.9665972222574055E-2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45956.883832638887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45956.883832638887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45956.883832638887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45956.883832638887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45956.883832638887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45956.883832638887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45956.883832638887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45956.883832638887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45956.883832638887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45956.883832638887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45956.883832638887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45956.883832638887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45956.883832638887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45956.883832638887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45956.883832638887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45956.883832638887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45956.883832638887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45956.883832638887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45956.883832638887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45956.883832638887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45956.883832638887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45956.883832638887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45956.883832638887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45956.883832638887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45956.883832638887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45956.883832638887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45956.883832638887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45956.883832638887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45956.883832638887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45956.883832638887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45956.883832638887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45956.883832638887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45956.883832638887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45956.883832638887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45956.883832638887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45956.883832638887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45956.883832638887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45956.883832638887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45956.883832638887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45956.883832638887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45956.883832638887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45956.883832638887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45956.883832638887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45956.883832638887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45956.883832638887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45956.883832638887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45956.883832638887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45956.883832638887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45956.883832638887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45956.883832638887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45956.883832638887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45956.883832638887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45956.883832638887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45956.883832638887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45956.883832638887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45956.883832638887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45956.883832638887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45956.883832638887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45956.883832638887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45956.883832638887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45956.883832638887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45956.883832638887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45956.883832638887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45956.883832638887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45956.883832638887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45956.883832638887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45956.883832638887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45956.883832638887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45956.883832638887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45956.883832638887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45956.883832638887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45956.883832638887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45956.883832638887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45956.883832638887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45956.883832638887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45956.883832638887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45956.883832638887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45956.883832638887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45956.883832638887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45956.883832638887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45956.883832638887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45956.883832638887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45956.883832638887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45956.883832638887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45956.883832638887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45956.883832638887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45956.883832638887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45956.883832638887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45956.883832638887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45956.883832638887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45956.883832638887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45956.883832638887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45956.883832638887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45956.883832638887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45956.883832638887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45956.883832638887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45956.883832638887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45956.883832638887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45956.883832638887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45956.883832638887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45956.883832638887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45956.883832638887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45956.883832638887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45956.883832638887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45956.883832638887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45956.883832638887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45956.883832638887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45956.883832638887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45956.883832638887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45956.883832638887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45956.883832638887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45956.883832638887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45956.883832638887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45956.883832638887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45956.883832638887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45956.883832638887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45956.883832638887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45956.883832638887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45956.883832638887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45956.883832638887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45956.883832638887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45956.883832638887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45956.883832638887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45956.883832638887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45956.883832638887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45956.883832638887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45956.883832638887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45956.883832638887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45956.883832638887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45956.883832638887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45956.883832638887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45956.883832638887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45956.883832638887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45956.883832638887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45956.883832638887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45956.883832638887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45956.883832638887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45956.883832638887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45956.883832638887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45956.883832638887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45956.883832638887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45956.883832638887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45956.883832638887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45956.883832638887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45956.883832638887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45956.883832638887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45956.883832638887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45956.883832638887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45956.883832638887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45956.883832638887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45956.883832638887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45956.883832638887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45956.883832638887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45956.883832638887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45956.883832638887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45956.883832638887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45956.883832638887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45956.883832638887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45956.883832638887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45956.883832638887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45956.883832638887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45956.883832638887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45956.883832638887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45956.883832638887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45956.883832638887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45956.883832638887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45956.883832638887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45956.883832638887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45956.883832638887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45956.883832638887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45956.883832638887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45956.883832638887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45956.883832638887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45956.883832638887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45956.883832638887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45956.883832638887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45956.883832638887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45956.883832638887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45956.883832638887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45956.883832638887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45956.883832638887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45956.883832638887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45956.883832638887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45956.883832638887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45956.883832638887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45956.883832638887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45956.883832638887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45956.883832638887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45956.883832638887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45956.883832638887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45956.883832638887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45956.883832638887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45956.883832638887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45956.883832638887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45956.883832638887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45956.883832638887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45956.883832638887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45956.883832638887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45956.883832638887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45956.883832638887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45956.883832638887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45956.883832638887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45956.883832638887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45956.883832638887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45956.883832638887</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45956.883832638887</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65.051772453698504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30.694955324070179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8.2227215277744108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0.15777939814870479</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3.0487731477478519E-2</v>
      </c>
      <c r="H6" s="153">
        <v>45956.426793981482</v>
      </c>
      <c r="I6" s="152" t="str">
        <f>IFERROR(VLOOKUP(D6,DB!A:F,6,0),"")</f>
        <v>SCECO</v>
      </c>
      <c r="J6" s="152" t="str">
        <f>IFERROR(VLOOKUP(D6,DB!A:G,7,0),"")</f>
        <v>No BB Design</v>
      </c>
      <c r="K6" s="152" t="s">
        <v>39099</v>
      </c>
      <c r="L6" s="152" t="str">
        <f>IFERROR(VLOOKUP(D6,DB!A:I,9,0),"")</f>
        <v>Latis</v>
      </c>
    </row>
    <row r="7" spans="1:13" ht="15">
      <c r="A7" s="152" t="s">
        <v>39100</v>
      </c>
      <c r="B7" s="152" t="str">
        <f>IFERROR(VLOOKUP(D7,DB!A:K,11,0),"")</f>
        <v>R5</v>
      </c>
      <c r="C7" s="152">
        <v>2</v>
      </c>
      <c r="D7" s="152" t="s">
        <v>31814</v>
      </c>
      <c r="E7" s="152" t="s">
        <v>38998</v>
      </c>
      <c r="F7" s="153" t="s">
        <v>39101</v>
      </c>
      <c r="G7" s="154" t="str">
        <f ca="1">IFERROR(NOW()-F7,"")</f>
        <v/>
      </c>
      <c r="H7" s="153">
        <v>45956.846574074072</v>
      </c>
      <c r="I7" s="152" t="str">
        <f>IFERROR(VLOOKUP(D7,DB!A:F,6,0),"")</f>
        <v>Generator-SG</v>
      </c>
      <c r="J7" s="152" t="str">
        <f>IFERROR(VLOOKUP(D7,DB!A:G,7,0),"")</f>
        <v>Vandalized</v>
      </c>
      <c r="K7" s="152" t="s">
        <v>39102</v>
      </c>
      <c r="L7" s="152" t="str">
        <f>IFERROR(VLOOKUP(D7,DB!A:I,9,0),"")</f>
        <v>Latis</v>
      </c>
    </row>
    <row r="8" spans="1:13" ht="15">
      <c r="A8" s="169"/>
      <c r="B8" s="152" t="str">
        <f>IFERROR(VLOOKUP(D8,DB!A:K,11,0),"")</f>
        <v/>
      </c>
      <c r="C8" s="152"/>
      <c r="D8" s="152"/>
      <c r="E8" s="152"/>
      <c r="F8" s="153"/>
      <c r="G8" s="154">
        <f ca="1">IFERROR(NOW()-F8,"")</f>
        <v>45956.883832638887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45956.883832638887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45956.883832638887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45956.883832638887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45956.883832638887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45956.883832638887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45956.883832638887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45956.883832638887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45956.883832638887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45956.883832638887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45956.883832638887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45956.883832638887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45956.883832638887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45956.883832638887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45956.883832638887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45956.883832638887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45956.883832638887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45956.883832638887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45956.883832638887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45956.883832638887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45956.883832638887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45956.883832638887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45956.883832638887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45956.883832638887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45956.883832638887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45956.883832638887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45956.883832638887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45956.883832638887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45956.883832638887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45956.883832638887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45956.883832638887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45956.883832638887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45956.883832638887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45956.883832638887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45956.883832638887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45956.883832638887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45956.883832638887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45956.883832638887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45956.883832638887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45956.883832638887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45956.883832638887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45956.883832638887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45956.883832638887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45956.883832638887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45956.883832638887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45956.883832638887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45956.883832638887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45956.883832638887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45956.883832638887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45956.883832638887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45956.883832638887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45956.883832638887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45956.883832638887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45956.883832638887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45956.883832638887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45956.883832638887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45956.883832638887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45956.883832638887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45956.883832638887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45956.883832638887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45956.883832638887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45956.883832638887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45956.883832638887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45956.883832638887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45956.883832638887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45956.883832638887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45956.883832638887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45956.883832638887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45956.883832638887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45956.883832638887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45956.883832638887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45956.883832638887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45956.883832638887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45956.883832638887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45956.883832638887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45956.883832638887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45956.883832638887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45956.883832638887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45956.883832638887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45956.883832638887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45956.883832638887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45956.883832638887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45956.883832638887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45956.883832638887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45956.883832638887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45956.883832638887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45956.883832638887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45956.883832638887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45956.883832638887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45956.883832638887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45956.883832638887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45956.883832638887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45956.883832638887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45956.883832638887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45956.883832638887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45956.883832638887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45956.883832638887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45956.883832638887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45956.883832638887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45956.883832638887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45956.883832638887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45956.883832638887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45956.883832638887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45956.883832638887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45956.883832638887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45956.883832638887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45956.883832638887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45956.883832638887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45956.883832638887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45956.883832638887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45956.883832638887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45956.883832638887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45956.883832638887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45956.883832638887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45956.883832638887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45956.883832638887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45956.883832638887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45956.883832638887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45956.883832638887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45956.883832638887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45956.883832638887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45956.883832638887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45956.883832638887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45956.883832638887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45956.883832638887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45956.883832638887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45956.883832638887</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45956.883832638887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45956.883832638887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45956.883832638887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45956.883832638887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45956.883832638887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45956.883832638887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45956.883832638887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45956.883832638887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45956.883832638887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45956.883832638887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45956.883832638887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45956.883832638887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45956.883832638887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45956.883832638887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45956.883832638887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45956.883832638887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45956.883832638887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45956.883832638887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45956.883832638887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45956.883832638887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45956.883832638887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45956.883832638887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45956.883832638887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45956.883832638887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45956.883832638887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45956.883832638887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45956.883832638887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45956.883832638887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45956.883832638887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45956.883832638887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45956.883832638887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45956.883832638887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45956.883832638887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45956.883832638887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45956.883832638887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45956.883832638887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45956.883832638887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45956.883832638887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45956.883832638887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45956.883832638887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45956.883832638887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45956.883832638887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45956.883832638887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45956.883832638887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45956.883832638887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45956.883832638887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45956.883832638887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45956.883832638887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45956.883832638887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45956.883832638887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45956.883832638887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45956.883832638887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45956.883832638887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45956.883832638887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45956.883832638887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45956.883832638887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45956.883832638887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45956.883832638887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45956.883832638887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45956.883832638887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45956.883832638887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45956.883832638887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45956.883832638887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45956.883832638887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45956.883832638887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45956.883832638887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45956.883832638887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45956.883832638887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45956.883832638887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45956.883832638887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45956.883832638887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45956.883832638887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45956.883832638887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45956.883832638887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45956.883832638887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45956.883832638887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45956.883832638887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45956.883832638887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45956.883832638887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45956.883832638887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45956.883832638887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45956.883832638887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45956.883832638887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45956.883832638887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45956.883832638887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45956.883832638887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45956.883832638887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45956.883832638887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45956.883832638887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45956.883832638887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45956.883832638887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45956.883832638887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45956.883832638887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45956.883832638887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45956.883832638887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45956.883832638887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45956.883832638887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45956.883832638887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45956.883832638887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45956.883832638887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45956.883832638887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45956.883832638887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45956.883832638887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45956.883832638887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45956.883832638887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45956.883832638887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45956.883832638887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45956.883832638887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45956.883832638887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45956.883832638887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45956.883832638887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45956.883832638887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45956.883832638887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45956.883832638887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45956.883832638887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45956.883832638887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45956.883832638887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45956.883832638887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45956.883832638887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45956.883832638887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45956.883832638887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45956.883832638887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45956.883832638887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45956.883832638887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45956.883832638887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45956.883832638887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45956.883832638887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45956.883832638887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45956.883832638887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45956.883832638887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45956.883832638887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45956.883832638887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45956.883832638887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45956.883832638887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45956.883832638887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45956.883832638887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45956.883832638887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45956.883832638887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45956.883832638887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45956.883832638887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45956.883832638887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45956.883832638887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45956.883832638887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45956.883832638887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45956.883832638887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45956.883832638887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45956.883832638887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45956.883832638887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45956.883832638887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45956.883832638887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45956.883832638887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45956.883832638887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45956.883832638887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45956.883832638887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45956.883832638887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45956.883832638887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45956.883832638887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45956.883832638887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45956.883832638887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45956.883832638887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45956.883832638887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45956.883832638887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45956.883832638887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45956.883832638887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45956.883832638887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45956.883832638887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45956.883832638887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45956.883832638887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45956.883832638887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45956.883832638887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45956.883832638887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45956.883832638887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45956.883832638887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45956.883832638887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45956.883832638887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45956.883832638887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45956.883832638887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45956.883832638887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45956.883832638887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45956.883832638887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45956.883832638887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45956.883832638887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45956.883832638887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45956.883832638887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45956.883832638887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45956.883832638887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45956.883832638887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45956.883832638887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45956.883832638887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45956.883832638887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45956.883832638887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45956.883832638887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45956.883832638887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45956.883832638887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45956.883832638887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45956.883832638887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45956.883832638887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45956.883832638887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45956.883832638887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45956.883832638887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45956.883832638887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45956.883832638887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45956.883832638887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45956.883832638887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45956.883832638887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45956.883832638887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45956.883832638887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45956.883832638887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45956.883832638887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45956.883832638887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45956.883832638887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45956.883832638887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45956.883832638887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45956.883832638887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45956.883832638887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45956.883832638887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45956.883832638887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45956.883832638887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45956.883832638887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45956.883832638887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45956.883832638887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45956.883832638887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45956.883832638887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45956.883832638887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45956.883832638887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45956.883832638887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45956.883832638887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45956.883832638887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45956.883832638887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45956.883832638887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45956.883832638887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45956.883832638887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45956.883832638887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45956.883832638887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45956.883832638887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45956.883832638887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45956.883832638887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45956.883832638887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45956.883832638887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45956.883832638887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45956.883832638887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45956.883832638887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45956.883832638887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45956.883832638887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45956.883832638887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45956.883832638887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45956.883832638887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45956.883832638887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45956.883832638887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45956.883832638887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45956.883832638887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45956.883832638887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45956.883832638887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45956.883832638887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45956.883832638887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45956.883832638887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45956.883832638887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45956.883832638887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45956.883832638887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45956.883832638887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45956.883832638887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45956.883832638887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45956.883832638887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45956.883832638887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45956.883832638887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45956.883832638887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45956.883832638887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45956.883832638887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45956.883832638887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45956.883832638887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45956.883832638887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45956.883832638887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45956.883832638887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45956.883832638887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45956.883832638887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45956.883832638887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45956.883832638887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45956.883832638887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45956.883832638887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45956.883832638887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45956.883832638887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45956.883832638887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45956.883832638887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45956.883832638887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45956.883832638887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45956.883832638887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45956.883832638887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45956.883832638887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45956.883832638887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45956.883832638887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45956.883832638887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45956.883832638887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45956.883832638887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45956.883832638887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45956.883832638887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45956.883832638887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45956.883832638887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45956.883832638887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45956.883832638887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45956.883832638887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45956.883832638887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45956.883832638887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45956.883832638887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45956.883832638887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45956.883832638887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45956.883832638887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45956.883832638887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45956.883832638887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45956.883832638887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45956.883832638887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45956.883832638887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45956.883832638887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45956.883832638887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45956.883832638887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45956.883832638887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45956.883832638887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45956.883832638887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45956.883832638887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45956.883832638887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45956.883832638887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45956.883832638887</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1"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c r="G2" s="77">
        <f ca="1">IFERROR(NOW()-F2,"-")</f>
        <v>45956.883832638887</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45956.883832638887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45956.883832638887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45956.883832638887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45956.883832638887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45956.883832638887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45956.883832638887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45956.883832638887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45956.883832638887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45956.883832638887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45956.883832638887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45956.883832638887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45956.883832638887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45956.883832638887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45956.883832638887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45956.883832638887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45956.883832638887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45956.883832638887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45956.883832638887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45956.883832638887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45956.883832638887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45956.883832638887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45956.883832638887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45956.883832638887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45956.883832638887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45956.883832638887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45956.883832638887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45956.883832638887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45956.883832638887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45956.883832638887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45956.883832638887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45956.883832638887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45956.883832638887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45956.883832638887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45956.883832638887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45956.883832638887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45956.883832638887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45956.883832638887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45956.883832638887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45956.883832638887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45956.883832638887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45956.883832638887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45956.883832638887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45956.883832638887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45956.883832638887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45956.883832638887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45956.883832638887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45956.883832638887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45956.883832638887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45956.883832638887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45956.883832638887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45956.883832638887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45956.883832638887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45956.883832638887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45956.883832638887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45956.883832638887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45956.883832638887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45956.883832638887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45956.883832638887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45956.883832638887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45956.883832638887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45956.883832638887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45956.883832638887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45956.883832638887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45956.883832638887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45956.883832638887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45956.883832638887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45956.883832638887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45956.883832638887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45956.883832638887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45956.883832638887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45956.883832638887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45956.883832638887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45956.883832638887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45956.883832638887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45956.883832638887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45956.883832638887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45956.883832638887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45956.883832638887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45956.883832638887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45956.883832638887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45956.883832638887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45956.883832638887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45956.883832638887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45956.883832638887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45956.883832638887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45956.883832638887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45956.883832638887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45956.883832638887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45956.883832638887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45956.883832638887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45956.883832638887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45956.883832638887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45956.883832638887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45956.883832638887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45956.883832638887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45956.883832638887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45956.883832638887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45956.883832638887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45956.883832638887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45956.883832638887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45956.883832638887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45956.883832638887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45956.883832638887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45956.883832638887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45956.883832638887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45956.883832638887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45956.883832638887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45956.883832638887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45956.883832638887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45956.883832638887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45956.883832638887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45956.883832638887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45956.883832638887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45956.883832638887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45956.883832638887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45956.883832638887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45956.883832638887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45956.883832638887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45956.883832638887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45956.883832638887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2025-10-26T18:14:41Z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